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1. Objectives" sheetId="2" state="visible" r:id="rId4"/>
    <sheet name="2. Current State Audit" sheetId="3" state="visible" r:id="rId5"/>
    <sheet name="3. Requirements Checklist" sheetId="4" state="visible" r:id="rId6"/>
    <sheet name="4. Vendor Scorecard" sheetId="5" state="visible" r:id="rId7"/>
    <sheet name="5. Summary" sheetId="6" state="visible" r:id="rId8"/>
  </sheets>
  <definedNames>
    <definedName function="false" hidden="true" localSheetId="3" name="_xlnm._FilterDatabase" vbProcedure="false">'3. Requirements Checklist'!$A$4:$H$78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<sst xmlns="http://schemas.openxmlformats.org/spreadsheetml/2006/main" count="289" uniqueCount="177">
  <si>
    <t xml:space="preserve">Intranet Requirements Checklist &amp; Template</t>
  </si>
  <si>
    <t xml:space="preserve">A working document for defining, prioritizing, and testing intranet requirements before you talk to a vendor.</t>
  </si>
  <si>
    <t xml:space="preserve">Teamflect</t>
  </si>
  <si>
    <t xml:space="preserve">How to use this workbook</t>
  </si>
  <si>
    <t xml:space="preserve">1. Objectives</t>
  </si>
  <si>
    <t xml:space="preserve">Turn vague ambitions into objectives with a number and a date attached. Fill this in first. Every requirement you keep should trace back to one of these.</t>
  </si>
  <si>
    <t xml:space="preserve">2. Current State Audit</t>
  </si>
  <si>
    <t xml:space="preserve">Record the task, where it happens today, and the friction. This is your defensible reason to cut requirements a new platform does not need to solve.</t>
  </si>
  <si>
    <t xml:space="preserve">3. Requirements Checklist</t>
  </si>
  <si>
    <t xml:space="preserve">The main sheet. Tick only the lines that solve a documented problem for one of your user groups, then set a MoSCoW priority and an owner.</t>
  </si>
  <si>
    <t xml:space="preserve">4. Vendor Scorecard</t>
  </si>
  <si>
    <t xml:space="preserve">Carry your Must Have lines into every demo. Mark what was demonstrated, configured, custom work, roadmap, or not supported.</t>
  </si>
  <si>
    <t xml:space="preserve">5. Summary</t>
  </si>
  <si>
    <t xml:space="preserve">Live counts of what you have selected and how it splits across priority, type, and owner. Nothing to fill in here.</t>
  </si>
  <si>
    <t xml:space="preserve">Which cells do I edit?</t>
  </si>
  <si>
    <t xml:space="preserve">Yellow cells</t>
  </si>
  <si>
    <t xml:space="preserve">Yours to fill in. Every yellow cell in this workbook is an input.</t>
  </si>
  <si>
    <t xml:space="preserve">White cells</t>
  </si>
  <si>
    <t xml:space="preserve">Prewritten requirement text and category labels. Edit the wording if your organization phrases something differently.</t>
  </si>
  <si>
    <t xml:space="preserve">Purple headers and grey cells</t>
  </si>
  <si>
    <t xml:space="preserve">Structure and calculated results. Leave these alone.</t>
  </si>
  <si>
    <t xml:space="preserve">Example rows</t>
  </si>
  <si>
    <t xml:space="preserve">Row 5 of the Objectives, Audit, and Checklist sheets is a worked example, shaded and labelled EXAMPLE. Delete it once you start filling in your own.</t>
  </si>
  <si>
    <t xml:space="preserve">Targets worth keeping in mind</t>
  </si>
  <si>
    <t xml:space="preserve">Must Have count</t>
  </si>
  <si>
    <t xml:space="preserve">Aim for roughly 20 Must Have requirements for a first release at 500+ employees, supported by about six should-haves.</t>
  </si>
  <si>
    <t xml:space="preserve">Vendor neutrality</t>
  </si>
  <si>
    <t xml:space="preserve">Write each line as a capability, not a branded feature. If only one vendor could answer it, rewrite it.</t>
  </si>
  <si>
    <t xml:space="preserve">Testability</t>
  </si>
  <si>
    <t xml:space="preserve">If you cannot test a requirement in a demo, pilot, or acceptance test, it does not belong on the list.</t>
  </si>
  <si>
    <t xml:space="preserve">Source:</t>
  </si>
  <si>
    <t xml:space="preserve">Checklist lines, priority tiers, and stakeholder owners are taken from the Teamflect article 'Intranet Requirements: How to Define, Document, and Prioritize Them'. Suggested requirement types are a starting point, not a rule. Reclassify any line to match how your organization evaluates it.</t>
  </si>
  <si>
    <t xml:space="preserve">Step 1: Set Objectives</t>
  </si>
  <si>
    <t xml:space="preserve">Replace each ambition with a target that has a number and a date attached. Requirements that do not serve one of these objectives get cut later.</t>
  </si>
  <si>
    <t xml:space="preserve">#</t>
  </si>
  <si>
    <t xml:space="preserve">Vague ambition</t>
  </si>
  <si>
    <t xml:space="preserve">Measurable objective (number + date)</t>
  </si>
  <si>
    <t xml:space="preserve">Owner</t>
  </si>
  <si>
    <t xml:space="preserve">How it will be measured</t>
  </si>
  <si>
    <t xml:space="preserve">Baseline</t>
  </si>
  <si>
    <t xml:space="preserve">Target date</t>
  </si>
  <si>
    <t xml:space="preserve">EXAMPLE</t>
  </si>
  <si>
    <t xml:space="preserve">Make it easier to find documents</t>
  </si>
  <si>
    <t xml:space="preserve">Reduce average time to locate the most-accessed HR policy from 4 minutes to under 90 seconds</t>
  </si>
  <si>
    <t xml:space="preserve">HR policy lead</t>
  </si>
  <si>
    <t xml:space="preserve">Search analytics, measured at 90 days</t>
  </si>
  <si>
    <t xml:space="preserve">4 minutes</t>
  </si>
  <si>
    <t xml:space="preserve">90 days post-launch</t>
  </si>
  <si>
    <t xml:space="preserve">Step 3: Audit What You Already Own</t>
  </si>
  <si>
    <t xml:space="preserve">Document current tools, where key tasks happen today, and the friction. Flag anything Microsoft 365 or an existing system already covers before you write it as a new requirement.</t>
  </si>
  <si>
    <t xml:space="preserve">Employee task</t>
  </si>
  <si>
    <t xml:space="preserve">Where it happens now</t>
  </si>
  <si>
    <t xml:space="preserve">Typical friction</t>
  </si>
  <si>
    <t xml:space="preserve">Requirement created</t>
  </si>
  <si>
    <t xml:space="preserve">Already covered by a tool we own?</t>
  </si>
  <si>
    <t xml:space="preserve">Find the current travel policy</t>
  </si>
  <si>
    <t xml:space="preserve">Shared drive, HR mailbox, manager</t>
  </si>
  <si>
    <t xml:space="preserve">Several versions exist and employees cannot tell which is approved</t>
  </si>
  <si>
    <t xml:space="preserve">The intranet must display one approved policy with owner and review date.</t>
  </si>
  <si>
    <t xml:space="preserve">No</t>
  </si>
  <si>
    <t xml:space="preserve">Intranet Requirements Checklist</t>
  </si>
  <si>
    <t xml:space="preserve">Tick only the lines that solve a documented problem for one of your user groups. Yellow columns are yours to fill in.</t>
  </si>
  <si>
    <t xml:space="preserve">Include?</t>
  </si>
  <si>
    <t xml:space="preserve">Requirement</t>
  </si>
  <si>
    <t xml:space="preserve">Type</t>
  </si>
  <si>
    <t xml:space="preserve">Priority (MoSCoW)</t>
  </si>
  <si>
    <t xml:space="preserve">Linked objective</t>
  </si>
  <si>
    <t xml:space="preserve">Vendor evidence to request</t>
  </si>
  <si>
    <t xml:space="preserve">Notes</t>
  </si>
  <si>
    <t xml:space="preserve">Yes</t>
  </si>
  <si>
    <t xml:space="preserve">EXAMPLE: Employees must be able to find the current parental-leave policy through search and navigation</t>
  </si>
  <si>
    <t xml:space="preserve">Functional</t>
  </si>
  <si>
    <t xml:space="preserve">HR and People</t>
  </si>
  <si>
    <t xml:space="preserve">Must Have</t>
  </si>
  <si>
    <t xml:space="preserve">Reduce HR policy questions</t>
  </si>
  <si>
    <t xml:space="preserve">Demonstrate the search result using a standard employee account</t>
  </si>
  <si>
    <t xml:space="preserve">Raised in 3 of 10 interviews</t>
  </si>
  <si>
    <t xml:space="preserve">Communication and Publishing</t>
  </si>
  <si>
    <t xml:space="preserve">Company-wide and department-level news publishing with scheduled posts</t>
  </si>
  <si>
    <t xml:space="preserve">Internal Comms</t>
  </si>
  <si>
    <t xml:space="preserve">Read confirmation or acknowledgment tracking for policy-critical announcements</t>
  </si>
  <si>
    <t xml:space="preserve">Comment or reaction features on posts, with moderation controls</t>
  </si>
  <si>
    <t xml:space="preserve">Multi-language publishing or automated translation</t>
  </si>
  <si>
    <t xml:space="preserve">Content</t>
  </si>
  <si>
    <t xml:space="preserve">Audience targeting by department, location, or role</t>
  </si>
  <si>
    <t xml:space="preserve">Version history on published content</t>
  </si>
  <si>
    <t xml:space="preserve">Knowledge and Document Management</t>
  </si>
  <si>
    <t xml:space="preserve">Centralized, searchable document library with folder or tag-based organization</t>
  </si>
  <si>
    <t xml:space="preserve">Version control with rollback to a prior document version</t>
  </si>
  <si>
    <t xml:space="preserve">Document expiration or scheduled review dates</t>
  </si>
  <si>
    <t xml:space="preserve">Check-in / check-out or edit locking for shared documents</t>
  </si>
  <si>
    <t xml:space="preserve">IT and Security</t>
  </si>
  <si>
    <t xml:space="preserve">Integration with the organization's existing file storage</t>
  </si>
  <si>
    <t xml:space="preserve">Technical</t>
  </si>
  <si>
    <t xml:space="preserve">Granular permission settings at the folder or document level</t>
  </si>
  <si>
    <t xml:space="preserve">Collaboration</t>
  </si>
  <si>
    <t xml:space="preserve">Team or project workspace pages</t>
  </si>
  <si>
    <t xml:space="preserve">Employees</t>
  </si>
  <si>
    <t xml:space="preserve">Shared calendars visible across departments</t>
  </si>
  <si>
    <t xml:space="preserve">Employee-created community or interest groups</t>
  </si>
  <si>
    <t xml:space="preserve">Co-authoring on shared documents</t>
  </si>
  <si>
    <t xml:space="preserve">Discussion threads tied to specific content or projects</t>
  </si>
  <si>
    <t xml:space="preserve">Search and Information Architecture</t>
  </si>
  <si>
    <t xml:space="preserve">Federated search across documents, people, and pages</t>
  </si>
  <si>
    <t xml:space="preserve">Natural-language or intent-based search, not just keyword match</t>
  </si>
  <si>
    <t xml:space="preserve">Non-Functional</t>
  </si>
  <si>
    <t xml:space="preserve">Search results ranked by relevance and recency</t>
  </si>
  <si>
    <t xml:space="preserve">People search with skills or expertise fields</t>
  </si>
  <si>
    <t xml:space="preserve">Task-based navigation structure rather than a department-mirrored structure</t>
  </si>
  <si>
    <t xml:space="preserve">Search quality covers synonyms, language handling, and failure analysis</t>
  </si>
  <si>
    <t xml:space="preserve">Personalization and Targeting</t>
  </si>
  <si>
    <t xml:space="preserve">Role-based homepage or dashboard content</t>
  </si>
  <si>
    <t xml:space="preserve">Location or department-based content targeting</t>
  </si>
  <si>
    <t xml:space="preserve">User-controlled notification preferences</t>
  </si>
  <si>
    <t xml:space="preserve">Personalized task or action lists</t>
  </si>
  <si>
    <t xml:space="preserve">Language preference settings</t>
  </si>
  <si>
    <t xml:space="preserve">Mobile and Frontline Access</t>
  </si>
  <si>
    <t xml:space="preserve">Native mobile app, not just a responsive web view</t>
  </si>
  <si>
    <t xml:space="preserve">Access without a corporate email address or VPN</t>
  </si>
  <si>
    <t xml:space="preserve">Offline access to critical documents such as safety policies and shift schedules</t>
  </si>
  <si>
    <t xml:space="preserve">Push notifications for time-sensitive announcements</t>
  </si>
  <si>
    <t xml:space="preserve">QR code or kiosk-mode access for shared devices</t>
  </si>
  <si>
    <t xml:space="preserve">Priority content meets the agreed WCAG 2.2 accessibility level</t>
  </si>
  <si>
    <t xml:space="preserve">Security and Compliance</t>
  </si>
  <si>
    <t xml:space="preserve">Single sign-on through the organization's existing identity provider</t>
  </si>
  <si>
    <t xml:space="preserve">Multi-factor authentication support</t>
  </si>
  <si>
    <t xml:space="preserve">Role-based access control at the content level</t>
  </si>
  <si>
    <t xml:space="preserve">Audit logs of access and edits, retained for a defined period</t>
  </si>
  <si>
    <t xml:space="preserve">Data encryption in transit and at rest</t>
  </si>
  <si>
    <t xml:space="preserve">Independent security certification such as ISO 27001 or SOC 2, provided as evidence</t>
  </si>
  <si>
    <t xml:space="preserve">Documented data location, retention, and offboarding procedures</t>
  </si>
  <si>
    <t xml:space="preserve">Integrations</t>
  </si>
  <si>
    <t xml:space="preserve">Connection to the organization's HRIS for employee directory sync</t>
  </si>
  <si>
    <t xml:space="preserve">Connection to existing collaboration tools for chat, video, and file storage</t>
  </si>
  <si>
    <t xml:space="preserve">Single sign-on and identity provider compatibility</t>
  </si>
  <si>
    <t xml:space="preserve">API or webhook access for custom integrations</t>
  </si>
  <si>
    <t xml:space="preserve">Documented list of what the intranet should NOT duplicate from existing HR systems</t>
  </si>
  <si>
    <t xml:space="preserve">Administration and Governance</t>
  </si>
  <si>
    <t xml:space="preserve">Delegated content ownership by department, with a central admin layer</t>
  </si>
  <si>
    <t xml:space="preserve">Approval workflows for sensitive or company-wide content</t>
  </si>
  <si>
    <t xml:space="preserve">Content audit and archival tools</t>
  </si>
  <si>
    <t xml:space="preserve">Usage analytics accessible to admins and content owners</t>
  </si>
  <si>
    <t xml:space="preserve">Defined governance roles covering who can publish, approve, and delete</t>
  </si>
  <si>
    <t xml:space="preserve">Your own requirements</t>
  </si>
  <si>
    <t xml:space="preserve">Step 5: Take It to Vendors</t>
  </si>
  <si>
    <t xml:space="preserve">Bring your Must Have list into every demo and ask vendors to show, not describe. Do not treat a roadmap item as a current capability.</t>
  </si>
  <si>
    <t xml:space="preserve">Must Have requirement</t>
  </si>
  <si>
    <t xml:space="preserve">Scenario to ask the vendor to show</t>
  </si>
  <si>
    <t xml:space="preserve">Vendor A</t>
  </si>
  <si>
    <t xml:space="preserve">Vendor B</t>
  </si>
  <si>
    <t xml:space="preserve">Vendor C</t>
  </si>
  <si>
    <t xml:space="preserve">Confirmed in writing?</t>
  </si>
  <si>
    <t xml:space="preserve">Show me how a comms manager sends this announcement to only the Chicago warehouse team, and confirm they see a read-receipt count afterward</t>
  </si>
  <si>
    <t xml:space="preserve">Demonstrated</t>
  </si>
  <si>
    <t xml:space="preserve">Configured</t>
  </si>
  <si>
    <t xml:space="preserve">Roadmap</t>
  </si>
  <si>
    <t xml:space="preserve">Yes, order form</t>
  </si>
  <si>
    <t xml:space="preserve">Vendor C confirmed verbally only</t>
  </si>
  <si>
    <t xml:space="preserve">Summary</t>
  </si>
  <si>
    <t xml:space="preserve">Live counts from the checklist sheet. The example row is excluded. Nothing here needs filling in.</t>
  </si>
  <si>
    <t xml:space="preserve">Selection</t>
  </si>
  <si>
    <t xml:space="preserve">Requirements marked Yes</t>
  </si>
  <si>
    <t xml:space="preserve">Requirements marked Maybe</t>
  </si>
  <si>
    <t xml:space="preserve">Still undecided (blank)</t>
  </si>
  <si>
    <t xml:space="preserve">Rows that have requirement text but no Include? answer yet.</t>
  </si>
  <si>
    <t xml:space="preserve">Priority split (rows marked Yes)</t>
  </si>
  <si>
    <t xml:space="preserve">Target is roughly 20 for a first release at 500+ employees.</t>
  </si>
  <si>
    <t xml:space="preserve">Should Have</t>
  </si>
  <si>
    <t xml:space="preserve">Target is about six.</t>
  </si>
  <si>
    <t xml:space="preserve">Could Have</t>
  </si>
  <si>
    <t xml:space="preserve">Won't Have Now</t>
  </si>
  <si>
    <t xml:space="preserve">Requirement type split (rows marked Yes)</t>
  </si>
  <si>
    <t xml:space="preserve">Owner split (rows marked Yes)</t>
  </si>
  <si>
    <t xml:space="preserve">Scope check</t>
  </si>
  <si>
    <t xml:space="preserve">Must Have count vs target of 20</t>
  </si>
  <si>
    <t xml:space="preserve">A positive number means the list is over target. Run a value-versus-effort check and move the weakest lines to Could Have.</t>
  </si>
  <si>
    <t xml:space="preserve">Objectives defined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</si>
</sst>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565FC7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565FC7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3E46A6"/>
      <name val="Arial"/>
      <family val="0"/>
      <charset val="1"/>
    </font>
    <font>
      <sz val="10"/>
      <color rgb="FF333333"/>
      <name val="Arial"/>
      <family val="0"/>
      <charset val="1"/>
    </font>
    <font>
      <b val="true"/>
      <sz val="9"/>
      <color rgb="FF555555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6"/>
      <color rgb="FF565FC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555555"/>
      <name val="Arial"/>
      <family val="0"/>
      <charset val="1"/>
    </font>
    <font>
      <sz val="10"/>
      <color rgb="FF3E46A6"/>
      <name val="Arial"/>
      <family val="0"/>
      <charset val="1"/>
    </font>
    <font>
      <b val="true"/>
      <sz val="11"/>
      <color rgb="FF3E46A6"/>
      <name val="Arial"/>
      <family val="0"/>
      <charset val="1"/>
    </font>
    <font>
      <b val="true"/>
      <sz val="10"/>
      <color rgb="FF333333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565FC7"/>
        <bgColor rgb="FF3E46A6"/>
      </patternFill>
    </fill>
    <fill>
      <patternFill patternType="solid">
        <fgColor rgb="FFF5F7FF"/>
        <bgColor rgb="FFF9FAFE"/>
      </patternFill>
    </fill>
    <fill>
      <patternFill patternType="solid">
        <fgColor rgb="FFEEF2FA"/>
        <bgColor rgb="FFF5F7FF"/>
      </patternFill>
    </fill>
    <fill>
      <patternFill patternType="solid">
        <fgColor rgb="FFFFFFFF"/>
        <bgColor rgb="FFF9FAFE"/>
      </patternFill>
    </fill>
    <fill>
      <patternFill patternType="solid">
        <fgColor rgb="FFFFF9E6"/>
        <bgColor rgb="FFF9FAFE"/>
      </patternFill>
    </fill>
    <fill>
      <patternFill patternType="solid">
        <fgColor rgb="FFF9FAFE"/>
        <bgColor rgb="FFF5F7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EF0"/>
      </left>
      <right style="thin">
        <color rgb="FFD8DEF0"/>
      </right>
      <top style="thin">
        <color rgb="FFD8DEF0"/>
      </top>
      <bottom style="thin">
        <color rgb="FFD8DE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4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7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1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565FC7"/>
          <bgColor rgb="FF000000"/>
        </patternFill>
      </fill>
    </dxf>
    <dxf>
      <fill>
        <patternFill patternType="solid">
          <fgColor rgb="FFEEF2FA"/>
          <bgColor rgb="FF000000"/>
        </patternFill>
      </fill>
    </dxf>
    <dxf>
      <fill>
        <patternFill patternType="solid">
          <fgColor rgb="FFFFF9E6"/>
          <bgColor rgb="FF000000"/>
        </patternFill>
      </fill>
    </dxf>
    <dxf>
      <fill>
        <patternFill patternType="solid">
          <fgColor rgb="FF333333"/>
          <bgColor rgb="FF000000"/>
        </patternFill>
      </fill>
    </dxf>
    <dxf>
      <fill>
        <patternFill patternType="solid">
          <fgColor rgb="FF3E46A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9FAF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E6"/>
      <rgbColor rgb="FFEEF2FA"/>
      <rgbColor rgb="FF660066"/>
      <rgbColor rgb="FFFF8080"/>
      <rgbColor rgb="FF0066CC"/>
      <rgbColor rgb="FFD8DE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7FF"/>
      <rgbColor rgb="FFF9FAF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5FC7"/>
      <rgbColor rgb="FF969696"/>
      <rgbColor rgb="FF003366"/>
      <rgbColor rgb="FF339966"/>
      <rgbColor rgb="FF003300"/>
      <rgbColor rgb="FF555555"/>
      <rgbColor rgb="FF993300"/>
      <rgbColor rgb="FF993366"/>
      <rgbColor rgb="FF3E46A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4"/>
    <col collapsed="false" customWidth="true" hidden="false" outlineLevel="0" max="3" min="3" style="1" width="88"/>
  </cols>
  <sheetData>
    <row r="2" customFormat="false" ht="21.7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4" customFormat="false" ht="15" hidden="false" customHeight="true" outlineLevel="0" collapsed="false">
      <c r="B4" s="4" t="s">
        <v>2</v>
      </c>
    </row>
    <row r="6" customFormat="false" ht="24" hidden="false" customHeight="true" outlineLevel="0" collapsed="false">
      <c r="B6" s="5" t="s">
        <v>3</v>
      </c>
      <c r="C6" s="6"/>
    </row>
    <row r="7" customFormat="false" ht="30" hidden="false" customHeight="true" outlineLevel="0" collapsed="false">
      <c r="B7" s="7" t="s">
        <v>4</v>
      </c>
      <c r="C7" s="8" t="s">
        <v>5</v>
      </c>
    </row>
    <row r="8" customFormat="false" ht="30" hidden="false" customHeight="true" outlineLevel="0" collapsed="false">
      <c r="B8" s="7" t="s">
        <v>6</v>
      </c>
      <c r="C8" s="8" t="s">
        <v>7</v>
      </c>
    </row>
    <row r="9" customFormat="false" ht="30" hidden="false" customHeight="true" outlineLevel="0" collapsed="false">
      <c r="B9" s="7" t="s">
        <v>8</v>
      </c>
      <c r="C9" s="8" t="s">
        <v>9</v>
      </c>
    </row>
    <row r="10" customFormat="false" ht="30" hidden="false" customHeight="true" outlineLevel="0" collapsed="false">
      <c r="B10" s="7" t="s">
        <v>10</v>
      </c>
      <c r="C10" s="8" t="s">
        <v>11</v>
      </c>
    </row>
    <row r="11" customFormat="false" ht="30" hidden="false" customHeight="true" outlineLevel="0" collapsed="false">
      <c r="B11" s="7" t="s">
        <v>12</v>
      </c>
      <c r="C11" s="8" t="s">
        <v>13</v>
      </c>
    </row>
    <row r="12" customFormat="false" ht="24" hidden="false" customHeight="true" outlineLevel="0" collapsed="false">
      <c r="B12" s="5" t="s">
        <v>14</v>
      </c>
      <c r="C12" s="6"/>
    </row>
    <row r="13" customFormat="false" ht="30" hidden="false" customHeight="true" outlineLevel="0" collapsed="false">
      <c r="B13" s="7" t="s">
        <v>15</v>
      </c>
      <c r="C13" s="8" t="s">
        <v>16</v>
      </c>
    </row>
    <row r="14" customFormat="false" ht="30" hidden="false" customHeight="true" outlineLevel="0" collapsed="false">
      <c r="B14" s="7" t="s">
        <v>17</v>
      </c>
      <c r="C14" s="8" t="s">
        <v>18</v>
      </c>
    </row>
    <row r="15" customFormat="false" ht="30" hidden="false" customHeight="true" outlineLevel="0" collapsed="false">
      <c r="B15" s="7" t="s">
        <v>19</v>
      </c>
      <c r="C15" s="8" t="s">
        <v>20</v>
      </c>
    </row>
    <row r="16" customFormat="false" ht="30" hidden="false" customHeight="true" outlineLevel="0" collapsed="false">
      <c r="B16" s="7" t="s">
        <v>21</v>
      </c>
      <c r="C16" s="8" t="s">
        <v>22</v>
      </c>
    </row>
    <row r="17" customFormat="false" ht="24" hidden="false" customHeight="true" outlineLevel="0" collapsed="false">
      <c r="B17" s="5" t="s">
        <v>23</v>
      </c>
      <c r="C17" s="6"/>
    </row>
    <row r="18" customFormat="false" ht="30" hidden="false" customHeight="true" outlineLevel="0" collapsed="false">
      <c r="B18" s="7" t="s">
        <v>24</v>
      </c>
      <c r="C18" s="8" t="s">
        <v>25</v>
      </c>
    </row>
    <row r="19" customFormat="false" ht="30" hidden="false" customHeight="true" outlineLevel="0" collapsed="false">
      <c r="B19" s="7" t="s">
        <v>26</v>
      </c>
      <c r="C19" s="8" t="s">
        <v>27</v>
      </c>
    </row>
    <row r="20" customFormat="false" ht="30" hidden="false" customHeight="true" outlineLevel="0" collapsed="false">
      <c r="B20" s="7" t="s">
        <v>28</v>
      </c>
      <c r="C20" s="8" t="s">
        <v>29</v>
      </c>
    </row>
    <row r="22" customFormat="false" ht="39.75" hidden="false" customHeight="true" outlineLevel="0" collapsed="false">
      <c r="B22" s="9" t="s">
        <v>30</v>
      </c>
      <c r="C22" s="10" t="s">
        <v>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34"/>
    <col collapsed="false" customWidth="true" hidden="false" outlineLevel="0" max="3" min="3" style="1" width="52"/>
    <col collapsed="false" customWidth="true" hidden="false" outlineLevel="0" max="4" min="4" style="1" width="20"/>
    <col collapsed="false" customWidth="true" hidden="false" outlineLevel="0" max="5" min="5" style="1" width="34"/>
    <col collapsed="false" customWidth="true" hidden="false" outlineLevel="0" max="6" min="6" style="1" width="16"/>
    <col collapsed="false" customWidth="true" hidden="false" outlineLevel="0" max="7" min="7" style="1" width="14"/>
  </cols>
  <sheetData>
    <row r="1" customFormat="false" ht="30" hidden="false" customHeight="true" outlineLevel="0" collapsed="false">
      <c r="A1" s="11" t="s">
        <v>32</v>
      </c>
      <c r="B1" s="11"/>
      <c r="C1" s="11"/>
      <c r="D1" s="11"/>
      <c r="E1" s="11"/>
      <c r="F1" s="11"/>
      <c r="G1" s="11"/>
    </row>
    <row r="2" customFormat="false" ht="19.5" hidden="false" customHeight="true" outlineLevel="0" collapsed="false">
      <c r="A2" s="12" t="s">
        <v>33</v>
      </c>
      <c r="B2" s="12"/>
      <c r="C2" s="12"/>
      <c r="D2" s="12"/>
      <c r="E2" s="12"/>
      <c r="F2" s="12"/>
      <c r="G2" s="12"/>
    </row>
    <row r="4" customFormat="false" ht="27.75" hidden="false" customHeight="true" outlineLevel="0" collapsed="false">
      <c r="A4" s="13" t="s">
        <v>34</v>
      </c>
      <c r="B4" s="13" t="s">
        <v>35</v>
      </c>
      <c r="C4" s="13" t="s">
        <v>36</v>
      </c>
      <c r="D4" s="13" t="s">
        <v>37</v>
      </c>
      <c r="E4" s="13" t="s">
        <v>38</v>
      </c>
      <c r="F4" s="13" t="s">
        <v>39</v>
      </c>
      <c r="G4" s="13" t="s">
        <v>40</v>
      </c>
    </row>
    <row r="5" customFormat="false" ht="33.75" hidden="false" customHeight="true" outlineLevel="0" collapsed="false">
      <c r="A5" s="14" t="s">
        <v>41</v>
      </c>
      <c r="B5" s="15" t="s">
        <v>42</v>
      </c>
      <c r="C5" s="15" t="s">
        <v>43</v>
      </c>
      <c r="D5" s="15" t="s">
        <v>44</v>
      </c>
      <c r="E5" s="15" t="s">
        <v>45</v>
      </c>
      <c r="F5" s="15" t="s">
        <v>46</v>
      </c>
      <c r="G5" s="15" t="s">
        <v>47</v>
      </c>
    </row>
    <row r="6" customFormat="false" ht="30" hidden="false" customHeight="true" outlineLevel="0" collapsed="false">
      <c r="A6" s="16" t="n">
        <v>1</v>
      </c>
      <c r="B6" s="17"/>
      <c r="C6" s="17"/>
      <c r="D6" s="17"/>
      <c r="E6" s="17"/>
      <c r="F6" s="17"/>
      <c r="G6" s="17"/>
    </row>
    <row r="7" customFormat="false" ht="30" hidden="false" customHeight="true" outlineLevel="0" collapsed="false">
      <c r="A7" s="16" t="n">
        <v>2</v>
      </c>
      <c r="B7" s="17"/>
      <c r="C7" s="17"/>
      <c r="D7" s="17"/>
      <c r="E7" s="17"/>
      <c r="F7" s="17"/>
      <c r="G7" s="17"/>
    </row>
    <row r="8" customFormat="false" ht="30" hidden="false" customHeight="true" outlineLevel="0" collapsed="false">
      <c r="A8" s="16" t="n">
        <v>3</v>
      </c>
      <c r="B8" s="17"/>
      <c r="C8" s="17"/>
      <c r="D8" s="17"/>
      <c r="E8" s="17"/>
      <c r="F8" s="17"/>
      <c r="G8" s="17"/>
    </row>
    <row r="9" customFormat="false" ht="30" hidden="false" customHeight="true" outlineLevel="0" collapsed="false">
      <c r="A9" s="16" t="n">
        <v>4</v>
      </c>
      <c r="B9" s="17"/>
      <c r="C9" s="17"/>
      <c r="D9" s="17"/>
      <c r="E9" s="17"/>
      <c r="F9" s="17"/>
      <c r="G9" s="17"/>
    </row>
    <row r="10" customFormat="false" ht="30" hidden="false" customHeight="true" outlineLevel="0" collapsed="false">
      <c r="A10" s="16" t="n">
        <v>5</v>
      </c>
      <c r="B10" s="17"/>
      <c r="C10" s="17"/>
      <c r="D10" s="17"/>
      <c r="E10" s="17"/>
      <c r="F10" s="17"/>
      <c r="G10" s="17"/>
    </row>
    <row r="11" customFormat="false" ht="30" hidden="false" customHeight="true" outlineLevel="0" collapsed="false">
      <c r="A11" s="16" t="n">
        <v>6</v>
      </c>
      <c r="B11" s="17"/>
      <c r="C11" s="17"/>
      <c r="D11" s="17"/>
      <c r="E11" s="17"/>
      <c r="F11" s="17"/>
      <c r="G11" s="17"/>
    </row>
    <row r="12" customFormat="false" ht="30" hidden="false" customHeight="true" outlineLevel="0" collapsed="false">
      <c r="A12" s="16" t="n">
        <v>7</v>
      </c>
      <c r="B12" s="17"/>
      <c r="C12" s="17"/>
      <c r="D12" s="17"/>
      <c r="E12" s="17"/>
      <c r="F12" s="17"/>
      <c r="G12" s="17"/>
    </row>
    <row r="13" customFormat="false" ht="30" hidden="false" customHeight="true" outlineLevel="0" collapsed="false">
      <c r="A13" s="16" t="n">
        <v>8</v>
      </c>
      <c r="B13" s="17"/>
      <c r="C13" s="17"/>
      <c r="D13" s="17"/>
      <c r="E13" s="17"/>
      <c r="F13" s="17"/>
      <c r="G13" s="17"/>
    </row>
    <row r="14" customFormat="false" ht="30" hidden="false" customHeight="true" outlineLevel="0" collapsed="false">
      <c r="A14" s="16" t="n">
        <v>9</v>
      </c>
      <c r="B14" s="17"/>
      <c r="C14" s="17"/>
      <c r="D14" s="17"/>
      <c r="E14" s="17"/>
      <c r="F14" s="17"/>
      <c r="G14" s="17"/>
    </row>
    <row r="15" customFormat="false" ht="30" hidden="false" customHeight="true" outlineLevel="0" collapsed="false">
      <c r="A15" s="16" t="n">
        <v>10</v>
      </c>
      <c r="B15" s="17"/>
      <c r="C15" s="17"/>
      <c r="D15" s="17"/>
      <c r="E15" s="17"/>
      <c r="F15" s="17"/>
      <c r="G15" s="17"/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34"/>
    <col collapsed="false" customWidth="true" hidden="false" outlineLevel="0" max="3" min="3" style="1" width="30"/>
    <col collapsed="false" customWidth="true" hidden="false" outlineLevel="0" max="4" min="4" style="1" width="42"/>
    <col collapsed="false" customWidth="true" hidden="false" outlineLevel="0" max="5" min="5" style="1" width="52"/>
    <col collapsed="false" customWidth="true" hidden="false" outlineLevel="0" max="6" min="6" style="1" width="26"/>
  </cols>
  <sheetData>
    <row r="1" customFormat="false" ht="30" hidden="false" customHeight="true" outlineLevel="0" collapsed="false">
      <c r="A1" s="11" t="s">
        <v>48</v>
      </c>
      <c r="B1" s="11"/>
      <c r="C1" s="11"/>
      <c r="D1" s="11"/>
      <c r="E1" s="11"/>
      <c r="F1" s="11"/>
    </row>
    <row r="2" customFormat="false" ht="19.5" hidden="false" customHeight="true" outlineLevel="0" collapsed="false">
      <c r="A2" s="12" t="s">
        <v>49</v>
      </c>
      <c r="B2" s="12"/>
      <c r="C2" s="12"/>
      <c r="D2" s="12"/>
      <c r="E2" s="12"/>
      <c r="F2" s="12"/>
    </row>
    <row r="4" customFormat="false" ht="27.75" hidden="false" customHeight="true" outlineLevel="0" collapsed="false">
      <c r="A4" s="13" t="s">
        <v>34</v>
      </c>
      <c r="B4" s="13" t="s">
        <v>50</v>
      </c>
      <c r="C4" s="13" t="s">
        <v>51</v>
      </c>
      <c r="D4" s="13" t="s">
        <v>52</v>
      </c>
      <c r="E4" s="13" t="s">
        <v>53</v>
      </c>
      <c r="F4" s="13" t="s">
        <v>54</v>
      </c>
    </row>
    <row r="5" customFormat="false" ht="33.75" hidden="false" customHeight="true" outlineLevel="0" collapsed="false">
      <c r="A5" s="14" t="s">
        <v>41</v>
      </c>
      <c r="B5" s="15" t="s">
        <v>55</v>
      </c>
      <c r="C5" s="15" t="s">
        <v>56</v>
      </c>
      <c r="D5" s="15" t="s">
        <v>57</v>
      </c>
      <c r="E5" s="15" t="s">
        <v>58</v>
      </c>
      <c r="F5" s="15" t="s">
        <v>59</v>
      </c>
    </row>
    <row r="6" customFormat="false" ht="30" hidden="false" customHeight="true" outlineLevel="0" collapsed="false">
      <c r="A6" s="16" t="n">
        <v>1</v>
      </c>
      <c r="B6" s="17"/>
      <c r="C6" s="17"/>
      <c r="D6" s="17"/>
      <c r="E6" s="17"/>
      <c r="F6" s="17"/>
    </row>
    <row r="7" customFormat="false" ht="30" hidden="false" customHeight="true" outlineLevel="0" collapsed="false">
      <c r="A7" s="16" t="n">
        <v>2</v>
      </c>
      <c r="B7" s="17"/>
      <c r="C7" s="17"/>
      <c r="D7" s="17"/>
      <c r="E7" s="17"/>
      <c r="F7" s="17"/>
    </row>
    <row r="8" customFormat="false" ht="30" hidden="false" customHeight="true" outlineLevel="0" collapsed="false">
      <c r="A8" s="16" t="n">
        <v>3</v>
      </c>
      <c r="B8" s="17"/>
      <c r="C8" s="17"/>
      <c r="D8" s="17"/>
      <c r="E8" s="17"/>
      <c r="F8" s="17"/>
    </row>
    <row r="9" customFormat="false" ht="30" hidden="false" customHeight="true" outlineLevel="0" collapsed="false">
      <c r="A9" s="16" t="n">
        <v>4</v>
      </c>
      <c r="B9" s="17"/>
      <c r="C9" s="17"/>
      <c r="D9" s="17"/>
      <c r="E9" s="17"/>
      <c r="F9" s="17"/>
    </row>
    <row r="10" customFormat="false" ht="30" hidden="false" customHeight="true" outlineLevel="0" collapsed="false">
      <c r="A10" s="16" t="n">
        <v>5</v>
      </c>
      <c r="B10" s="17"/>
      <c r="C10" s="17"/>
      <c r="D10" s="17"/>
      <c r="E10" s="17"/>
      <c r="F10" s="17"/>
    </row>
    <row r="11" customFormat="false" ht="30" hidden="false" customHeight="true" outlineLevel="0" collapsed="false">
      <c r="A11" s="16" t="n">
        <v>6</v>
      </c>
      <c r="B11" s="17"/>
      <c r="C11" s="17"/>
      <c r="D11" s="17"/>
      <c r="E11" s="17"/>
      <c r="F11" s="17"/>
    </row>
    <row r="12" customFormat="false" ht="30" hidden="false" customHeight="true" outlineLevel="0" collapsed="false">
      <c r="A12" s="16" t="n">
        <v>7</v>
      </c>
      <c r="B12" s="17"/>
      <c r="C12" s="17"/>
      <c r="D12" s="17"/>
      <c r="E12" s="17"/>
      <c r="F12" s="17"/>
    </row>
    <row r="13" customFormat="false" ht="30" hidden="false" customHeight="true" outlineLevel="0" collapsed="false">
      <c r="A13" s="16" t="n">
        <v>8</v>
      </c>
      <c r="B13" s="17"/>
      <c r="C13" s="17"/>
      <c r="D13" s="17"/>
      <c r="E13" s="17"/>
      <c r="F13" s="17"/>
    </row>
    <row r="14" customFormat="false" ht="30" hidden="false" customHeight="true" outlineLevel="0" collapsed="false">
      <c r="A14" s="16" t="n">
        <v>9</v>
      </c>
      <c r="B14" s="17"/>
      <c r="C14" s="17"/>
      <c r="D14" s="17"/>
      <c r="E14" s="17"/>
      <c r="F14" s="17"/>
    </row>
    <row r="15" customFormat="false" ht="30" hidden="false" customHeight="true" outlineLevel="0" collapsed="false">
      <c r="A15" s="16" t="n">
        <v>10</v>
      </c>
      <c r="B15" s="17"/>
      <c r="C15" s="17"/>
      <c r="D15" s="17"/>
      <c r="E15" s="17"/>
      <c r="F15" s="17"/>
    </row>
    <row r="16" customFormat="false" ht="30" hidden="false" customHeight="true" outlineLevel="0" collapsed="false">
      <c r="A16" s="16" t="n">
        <v>11</v>
      </c>
      <c r="B16" s="17"/>
      <c r="C16" s="17"/>
      <c r="D16" s="17"/>
      <c r="E16" s="17"/>
      <c r="F16" s="17"/>
    </row>
    <row r="17" customFormat="false" ht="30" hidden="false" customHeight="true" outlineLevel="0" collapsed="false">
      <c r="A17" s="16" t="n">
        <v>12</v>
      </c>
      <c r="B17" s="17"/>
      <c r="C17" s="17"/>
      <c r="D17" s="17"/>
      <c r="E17" s="17"/>
      <c r="F17" s="17"/>
    </row>
    <row r="18" customFormat="false" ht="30" hidden="false" customHeight="true" outlineLevel="0" collapsed="false">
      <c r="A18" s="16" t="n">
        <v>13</v>
      </c>
      <c r="B18" s="17"/>
      <c r="C18" s="17"/>
      <c r="D18" s="17"/>
      <c r="E18" s="17"/>
      <c r="F18" s="17"/>
    </row>
    <row r="19" customFormat="false" ht="30" hidden="false" customHeight="true" outlineLevel="0" collapsed="false">
      <c r="A19" s="16" t="n">
        <v>14</v>
      </c>
      <c r="B19" s="17"/>
      <c r="C19" s="17"/>
      <c r="D19" s="17"/>
      <c r="E19" s="17"/>
      <c r="F19" s="17"/>
    </row>
    <row r="20" customFormat="false" ht="30" hidden="false" customHeight="true" outlineLevel="0" collapsed="false">
      <c r="A20" s="16" t="n">
        <v>15</v>
      </c>
      <c r="B20" s="17"/>
      <c r="C20" s="17"/>
      <c r="D20" s="17"/>
      <c r="E20" s="17"/>
      <c r="F20" s="17"/>
    </row>
  </sheetData>
  <mergeCells count="2">
    <mergeCell ref="A1:F1"/>
    <mergeCell ref="A2:F2"/>
  </mergeCells>
  <dataValidations count="1">
    <dataValidation allowBlank="true" errorStyle="stop" operator="between" showDropDown="false" showErrorMessage="false" showInputMessage="false" sqref="F6:F20" type="list">
      <formula1>"Yes,No,Partly"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62"/>
    <col collapsed="false" customWidth="true" hidden="false" outlineLevel="0" max="3" min="3" style="1" width="16"/>
    <col collapsed="false" customWidth="true" hidden="false" outlineLevel="0" max="5" min="4" style="1" width="18"/>
    <col collapsed="false" customWidth="true" hidden="false" outlineLevel="0" max="6" min="6" style="1" width="22"/>
    <col collapsed="false" customWidth="true" hidden="false" outlineLevel="0" max="7" min="7" style="1" width="40"/>
    <col collapsed="false" customWidth="true" hidden="false" outlineLevel="0" max="8" min="8" style="1" width="30"/>
  </cols>
  <sheetData>
    <row r="1" customFormat="false" ht="30" hidden="false" customHeight="true" outlineLevel="0" collapsed="false">
      <c r="A1" s="11" t="s">
        <v>60</v>
      </c>
      <c r="B1" s="11"/>
      <c r="C1" s="11"/>
      <c r="D1" s="11"/>
      <c r="E1" s="11"/>
      <c r="F1" s="11"/>
      <c r="G1" s="11"/>
      <c r="H1" s="11"/>
    </row>
    <row r="2" customFormat="false" ht="19.5" hidden="false" customHeight="true" outlineLevel="0" collapsed="false">
      <c r="A2" s="12" t="s">
        <v>61</v>
      </c>
      <c r="B2" s="12"/>
      <c r="C2" s="12"/>
      <c r="D2" s="12"/>
      <c r="E2" s="12"/>
      <c r="F2" s="12"/>
      <c r="G2" s="12"/>
      <c r="H2" s="12"/>
    </row>
    <row r="4" customFormat="false" ht="27.75" hidden="false" customHeight="true" outlineLevel="0" collapsed="false">
      <c r="A4" s="13" t="s">
        <v>62</v>
      </c>
      <c r="B4" s="13" t="s">
        <v>63</v>
      </c>
      <c r="C4" s="13" t="s">
        <v>64</v>
      </c>
      <c r="D4" s="13" t="s">
        <v>37</v>
      </c>
      <c r="E4" s="13" t="s">
        <v>65</v>
      </c>
      <c r="F4" s="13" t="s">
        <v>66</v>
      </c>
      <c r="G4" s="13" t="s">
        <v>67</v>
      </c>
      <c r="H4" s="13" t="s">
        <v>68</v>
      </c>
    </row>
    <row r="5" customFormat="false" ht="33.75" hidden="false" customHeight="true" outlineLevel="0" collapsed="false">
      <c r="A5" s="18" t="s">
        <v>69</v>
      </c>
      <c r="B5" s="19" t="s">
        <v>70</v>
      </c>
      <c r="C5" s="18" t="s">
        <v>71</v>
      </c>
      <c r="D5" s="19" t="s">
        <v>72</v>
      </c>
      <c r="E5" s="18" t="s">
        <v>73</v>
      </c>
      <c r="F5" s="19" t="s">
        <v>74</v>
      </c>
      <c r="G5" s="19" t="s">
        <v>75</v>
      </c>
      <c r="H5" s="19" t="s">
        <v>76</v>
      </c>
    </row>
    <row r="6" customFormat="false" ht="24" hidden="false" customHeight="true" outlineLevel="0" collapsed="false">
      <c r="A6" s="20" t="s">
        <v>77</v>
      </c>
      <c r="B6" s="20"/>
      <c r="C6" s="20"/>
      <c r="D6" s="20"/>
      <c r="E6" s="20"/>
      <c r="F6" s="20"/>
      <c r="G6" s="20"/>
      <c r="H6" s="20"/>
    </row>
    <row r="7" customFormat="false" ht="27.75" hidden="false" customHeight="true" outlineLevel="0" collapsed="false">
      <c r="A7" s="21"/>
      <c r="B7" s="22" t="s">
        <v>78</v>
      </c>
      <c r="C7" s="16" t="s">
        <v>71</v>
      </c>
      <c r="D7" s="22" t="s">
        <v>79</v>
      </c>
      <c r="E7" s="21"/>
      <c r="F7" s="17"/>
      <c r="G7" s="17"/>
      <c r="H7" s="17"/>
    </row>
    <row r="8" customFormat="false" ht="27.75" hidden="false" customHeight="true" outlineLevel="0" collapsed="false">
      <c r="A8" s="21"/>
      <c r="B8" s="23" t="s">
        <v>80</v>
      </c>
      <c r="C8" s="24" t="s">
        <v>71</v>
      </c>
      <c r="D8" s="23" t="s">
        <v>79</v>
      </c>
      <c r="E8" s="21"/>
      <c r="F8" s="17"/>
      <c r="G8" s="17"/>
      <c r="H8" s="17"/>
    </row>
    <row r="9" customFormat="false" ht="27.75" hidden="false" customHeight="true" outlineLevel="0" collapsed="false">
      <c r="A9" s="21"/>
      <c r="B9" s="22" t="s">
        <v>81</v>
      </c>
      <c r="C9" s="16" t="s">
        <v>71</v>
      </c>
      <c r="D9" s="22" t="s">
        <v>79</v>
      </c>
      <c r="E9" s="21"/>
      <c r="F9" s="17"/>
      <c r="G9" s="17"/>
      <c r="H9" s="17"/>
    </row>
    <row r="10" customFormat="false" ht="27.75" hidden="false" customHeight="true" outlineLevel="0" collapsed="false">
      <c r="A10" s="21"/>
      <c r="B10" s="23" t="s">
        <v>82</v>
      </c>
      <c r="C10" s="24" t="s">
        <v>83</v>
      </c>
      <c r="D10" s="23" t="s">
        <v>79</v>
      </c>
      <c r="E10" s="21"/>
      <c r="F10" s="17"/>
      <c r="G10" s="17"/>
      <c r="H10" s="17"/>
    </row>
    <row r="11" customFormat="false" ht="27.75" hidden="false" customHeight="true" outlineLevel="0" collapsed="false">
      <c r="A11" s="21"/>
      <c r="B11" s="22" t="s">
        <v>84</v>
      </c>
      <c r="C11" s="16" t="s">
        <v>71</v>
      </c>
      <c r="D11" s="22" t="s">
        <v>79</v>
      </c>
      <c r="E11" s="21"/>
      <c r="F11" s="17"/>
      <c r="G11" s="17"/>
      <c r="H11" s="17"/>
    </row>
    <row r="12" customFormat="false" ht="27.75" hidden="false" customHeight="true" outlineLevel="0" collapsed="false">
      <c r="A12" s="21"/>
      <c r="B12" s="23" t="s">
        <v>85</v>
      </c>
      <c r="C12" s="24" t="s">
        <v>83</v>
      </c>
      <c r="D12" s="23" t="s">
        <v>79</v>
      </c>
      <c r="E12" s="21"/>
      <c r="F12" s="17"/>
      <c r="G12" s="17"/>
      <c r="H12" s="17"/>
    </row>
    <row r="13" customFormat="false" ht="24" hidden="false" customHeight="true" outlineLevel="0" collapsed="false">
      <c r="A13" s="20" t="s">
        <v>86</v>
      </c>
      <c r="B13" s="20"/>
      <c r="C13" s="20"/>
      <c r="D13" s="20"/>
      <c r="E13" s="20"/>
      <c r="F13" s="20"/>
      <c r="G13" s="20"/>
      <c r="H13" s="20"/>
    </row>
    <row r="14" customFormat="false" ht="27.75" hidden="false" customHeight="true" outlineLevel="0" collapsed="false">
      <c r="A14" s="21"/>
      <c r="B14" s="23" t="s">
        <v>87</v>
      </c>
      <c r="C14" s="24" t="s">
        <v>83</v>
      </c>
      <c r="D14" s="23" t="s">
        <v>72</v>
      </c>
      <c r="E14" s="21"/>
      <c r="F14" s="17"/>
      <c r="G14" s="17"/>
      <c r="H14" s="17"/>
    </row>
    <row r="15" customFormat="false" ht="27.75" hidden="false" customHeight="true" outlineLevel="0" collapsed="false">
      <c r="A15" s="21"/>
      <c r="B15" s="22" t="s">
        <v>88</v>
      </c>
      <c r="C15" s="16" t="s">
        <v>71</v>
      </c>
      <c r="D15" s="22" t="s">
        <v>72</v>
      </c>
      <c r="E15" s="21"/>
      <c r="F15" s="17"/>
      <c r="G15" s="17"/>
      <c r="H15" s="17"/>
    </row>
    <row r="16" customFormat="false" ht="27.75" hidden="false" customHeight="true" outlineLevel="0" collapsed="false">
      <c r="A16" s="21"/>
      <c r="B16" s="23" t="s">
        <v>89</v>
      </c>
      <c r="C16" s="24" t="s">
        <v>83</v>
      </c>
      <c r="D16" s="23" t="s">
        <v>72</v>
      </c>
      <c r="E16" s="21"/>
      <c r="F16" s="17"/>
      <c r="G16" s="17"/>
      <c r="H16" s="17"/>
    </row>
    <row r="17" customFormat="false" ht="27.75" hidden="false" customHeight="true" outlineLevel="0" collapsed="false">
      <c r="A17" s="21"/>
      <c r="B17" s="22" t="s">
        <v>90</v>
      </c>
      <c r="C17" s="16" t="s">
        <v>71</v>
      </c>
      <c r="D17" s="22" t="s">
        <v>91</v>
      </c>
      <c r="E17" s="21"/>
      <c r="F17" s="17"/>
      <c r="G17" s="17"/>
      <c r="H17" s="17"/>
    </row>
    <row r="18" customFormat="false" ht="27.75" hidden="false" customHeight="true" outlineLevel="0" collapsed="false">
      <c r="A18" s="21"/>
      <c r="B18" s="23" t="s">
        <v>92</v>
      </c>
      <c r="C18" s="24" t="s">
        <v>93</v>
      </c>
      <c r="D18" s="23" t="s">
        <v>91</v>
      </c>
      <c r="E18" s="21"/>
      <c r="F18" s="17"/>
      <c r="G18" s="17"/>
      <c r="H18" s="17"/>
    </row>
    <row r="19" customFormat="false" ht="27.75" hidden="false" customHeight="true" outlineLevel="0" collapsed="false">
      <c r="A19" s="21"/>
      <c r="B19" s="22" t="s">
        <v>94</v>
      </c>
      <c r="C19" s="16" t="s">
        <v>93</v>
      </c>
      <c r="D19" s="22" t="s">
        <v>91</v>
      </c>
      <c r="E19" s="21"/>
      <c r="F19" s="17"/>
      <c r="G19" s="17"/>
      <c r="H19" s="17"/>
    </row>
    <row r="20" customFormat="false" ht="24" hidden="false" customHeight="true" outlineLevel="0" collapsed="false">
      <c r="A20" s="20" t="s">
        <v>95</v>
      </c>
      <c r="B20" s="20"/>
      <c r="C20" s="20"/>
      <c r="D20" s="20"/>
      <c r="E20" s="20"/>
      <c r="F20" s="20"/>
      <c r="G20" s="20"/>
      <c r="H20" s="20"/>
    </row>
    <row r="21" customFormat="false" ht="27.75" hidden="false" customHeight="true" outlineLevel="0" collapsed="false">
      <c r="A21" s="21"/>
      <c r="B21" s="22" t="s">
        <v>96</v>
      </c>
      <c r="C21" s="16" t="s">
        <v>71</v>
      </c>
      <c r="D21" s="22" t="s">
        <v>97</v>
      </c>
      <c r="E21" s="21"/>
      <c r="F21" s="17"/>
      <c r="G21" s="17"/>
      <c r="H21" s="17"/>
    </row>
    <row r="22" customFormat="false" ht="27.75" hidden="false" customHeight="true" outlineLevel="0" collapsed="false">
      <c r="A22" s="21"/>
      <c r="B22" s="23" t="s">
        <v>98</v>
      </c>
      <c r="C22" s="24" t="s">
        <v>71</v>
      </c>
      <c r="D22" s="23" t="s">
        <v>97</v>
      </c>
      <c r="E22" s="21"/>
      <c r="F22" s="17"/>
      <c r="G22" s="17"/>
      <c r="H22" s="17"/>
    </row>
    <row r="23" customFormat="false" ht="27.75" hidden="false" customHeight="true" outlineLevel="0" collapsed="false">
      <c r="A23" s="21"/>
      <c r="B23" s="22" t="s">
        <v>99</v>
      </c>
      <c r="C23" s="16" t="s">
        <v>71</v>
      </c>
      <c r="D23" s="22" t="s">
        <v>97</v>
      </c>
      <c r="E23" s="21"/>
      <c r="F23" s="17"/>
      <c r="G23" s="17"/>
      <c r="H23" s="17"/>
    </row>
    <row r="24" customFormat="false" ht="27.75" hidden="false" customHeight="true" outlineLevel="0" collapsed="false">
      <c r="A24" s="21"/>
      <c r="B24" s="23" t="s">
        <v>100</v>
      </c>
      <c r="C24" s="24" t="s">
        <v>71</v>
      </c>
      <c r="D24" s="23" t="s">
        <v>97</v>
      </c>
      <c r="E24" s="21"/>
      <c r="F24" s="17"/>
      <c r="G24" s="17"/>
      <c r="H24" s="17"/>
    </row>
    <row r="25" customFormat="false" ht="27.75" hidden="false" customHeight="true" outlineLevel="0" collapsed="false">
      <c r="A25" s="21"/>
      <c r="B25" s="22" t="s">
        <v>101</v>
      </c>
      <c r="C25" s="16" t="s">
        <v>71</v>
      </c>
      <c r="D25" s="22" t="s">
        <v>97</v>
      </c>
      <c r="E25" s="21"/>
      <c r="F25" s="17"/>
      <c r="G25" s="17"/>
      <c r="H25" s="17"/>
    </row>
    <row r="26" customFormat="false" ht="24" hidden="false" customHeight="true" outlineLevel="0" collapsed="false">
      <c r="A26" s="20" t="s">
        <v>102</v>
      </c>
      <c r="B26" s="20"/>
      <c r="C26" s="20"/>
      <c r="D26" s="20"/>
      <c r="E26" s="20"/>
      <c r="F26" s="20"/>
      <c r="G26" s="20"/>
      <c r="H26" s="20"/>
    </row>
    <row r="27" customFormat="false" ht="27.75" hidden="false" customHeight="true" outlineLevel="0" collapsed="false">
      <c r="A27" s="21"/>
      <c r="B27" s="22" t="s">
        <v>103</v>
      </c>
      <c r="C27" s="16" t="s">
        <v>71</v>
      </c>
      <c r="D27" s="22" t="s">
        <v>91</v>
      </c>
      <c r="E27" s="21"/>
      <c r="F27" s="17"/>
      <c r="G27" s="17"/>
      <c r="H27" s="17"/>
    </row>
    <row r="28" customFormat="false" ht="27.75" hidden="false" customHeight="true" outlineLevel="0" collapsed="false">
      <c r="A28" s="21"/>
      <c r="B28" s="23" t="s">
        <v>104</v>
      </c>
      <c r="C28" s="24" t="s">
        <v>105</v>
      </c>
      <c r="D28" s="23" t="s">
        <v>91</v>
      </c>
      <c r="E28" s="21"/>
      <c r="F28" s="17"/>
      <c r="G28" s="17"/>
      <c r="H28" s="17"/>
    </row>
    <row r="29" customFormat="false" ht="27.75" hidden="false" customHeight="true" outlineLevel="0" collapsed="false">
      <c r="A29" s="21"/>
      <c r="B29" s="22" t="s">
        <v>106</v>
      </c>
      <c r="C29" s="16" t="s">
        <v>105</v>
      </c>
      <c r="D29" s="22" t="s">
        <v>91</v>
      </c>
      <c r="E29" s="21"/>
      <c r="F29" s="17"/>
      <c r="G29" s="17"/>
      <c r="H29" s="17"/>
    </row>
    <row r="30" customFormat="false" ht="27.75" hidden="false" customHeight="true" outlineLevel="0" collapsed="false">
      <c r="A30" s="21"/>
      <c r="B30" s="23" t="s">
        <v>107</v>
      </c>
      <c r="C30" s="24" t="s">
        <v>83</v>
      </c>
      <c r="D30" s="23" t="s">
        <v>72</v>
      </c>
      <c r="E30" s="21"/>
      <c r="F30" s="17"/>
      <c r="G30" s="17"/>
      <c r="H30" s="17"/>
    </row>
    <row r="31" customFormat="false" ht="27.75" hidden="false" customHeight="true" outlineLevel="0" collapsed="false">
      <c r="A31" s="21"/>
      <c r="B31" s="22" t="s">
        <v>108</v>
      </c>
      <c r="C31" s="16" t="s">
        <v>83</v>
      </c>
      <c r="D31" s="22" t="s">
        <v>79</v>
      </c>
      <c r="E31" s="21"/>
      <c r="F31" s="17"/>
      <c r="G31" s="17"/>
      <c r="H31" s="17"/>
    </row>
    <row r="32" customFormat="false" ht="27.75" hidden="false" customHeight="true" outlineLevel="0" collapsed="false">
      <c r="A32" s="21"/>
      <c r="B32" s="23" t="s">
        <v>109</v>
      </c>
      <c r="C32" s="24" t="s">
        <v>105</v>
      </c>
      <c r="D32" s="23" t="s">
        <v>91</v>
      </c>
      <c r="E32" s="21"/>
      <c r="F32" s="17"/>
      <c r="G32" s="17"/>
      <c r="H32" s="17"/>
    </row>
    <row r="33" customFormat="false" ht="24" hidden="false" customHeight="true" outlineLevel="0" collapsed="false">
      <c r="A33" s="20" t="s">
        <v>110</v>
      </c>
      <c r="B33" s="20"/>
      <c r="C33" s="20"/>
      <c r="D33" s="20"/>
      <c r="E33" s="20"/>
      <c r="F33" s="20"/>
      <c r="G33" s="20"/>
      <c r="H33" s="20"/>
    </row>
    <row r="34" customFormat="false" ht="27.75" hidden="false" customHeight="true" outlineLevel="0" collapsed="false">
      <c r="A34" s="21"/>
      <c r="B34" s="23" t="s">
        <v>111</v>
      </c>
      <c r="C34" s="24" t="s">
        <v>71</v>
      </c>
      <c r="D34" s="23" t="s">
        <v>79</v>
      </c>
      <c r="E34" s="21"/>
      <c r="F34" s="17"/>
      <c r="G34" s="17"/>
      <c r="H34" s="17"/>
    </row>
    <row r="35" customFormat="false" ht="27.75" hidden="false" customHeight="true" outlineLevel="0" collapsed="false">
      <c r="A35" s="21"/>
      <c r="B35" s="22" t="s">
        <v>112</v>
      </c>
      <c r="C35" s="16" t="s">
        <v>71</v>
      </c>
      <c r="D35" s="22" t="s">
        <v>79</v>
      </c>
      <c r="E35" s="21"/>
      <c r="F35" s="17"/>
      <c r="G35" s="17"/>
      <c r="H35" s="17"/>
    </row>
    <row r="36" customFormat="false" ht="27.75" hidden="false" customHeight="true" outlineLevel="0" collapsed="false">
      <c r="A36" s="21"/>
      <c r="B36" s="23" t="s">
        <v>113</v>
      </c>
      <c r="C36" s="24" t="s">
        <v>71</v>
      </c>
      <c r="D36" s="23" t="s">
        <v>97</v>
      </c>
      <c r="E36" s="21"/>
      <c r="F36" s="17"/>
      <c r="G36" s="17"/>
      <c r="H36" s="17"/>
    </row>
    <row r="37" customFormat="false" ht="27.75" hidden="false" customHeight="true" outlineLevel="0" collapsed="false">
      <c r="A37" s="21"/>
      <c r="B37" s="22" t="s">
        <v>114</v>
      </c>
      <c r="C37" s="16" t="s">
        <v>71</v>
      </c>
      <c r="D37" s="22" t="s">
        <v>97</v>
      </c>
      <c r="E37" s="21"/>
      <c r="F37" s="17"/>
      <c r="G37" s="17"/>
      <c r="H37" s="17"/>
    </row>
    <row r="38" customFormat="false" ht="27.75" hidden="false" customHeight="true" outlineLevel="0" collapsed="false">
      <c r="A38" s="21"/>
      <c r="B38" s="23" t="s">
        <v>115</v>
      </c>
      <c r="C38" s="24" t="s">
        <v>71</v>
      </c>
      <c r="D38" s="23" t="s">
        <v>97</v>
      </c>
      <c r="E38" s="21"/>
      <c r="F38" s="17"/>
      <c r="G38" s="17"/>
      <c r="H38" s="17"/>
    </row>
    <row r="39" customFormat="false" ht="24" hidden="false" customHeight="true" outlineLevel="0" collapsed="false">
      <c r="A39" s="20" t="s">
        <v>116</v>
      </c>
      <c r="B39" s="20"/>
      <c r="C39" s="20"/>
      <c r="D39" s="20"/>
      <c r="E39" s="20"/>
      <c r="F39" s="20"/>
      <c r="G39" s="20"/>
      <c r="H39" s="20"/>
    </row>
    <row r="40" customFormat="false" ht="27.75" hidden="false" customHeight="true" outlineLevel="0" collapsed="false">
      <c r="A40" s="21"/>
      <c r="B40" s="23" t="s">
        <v>117</v>
      </c>
      <c r="C40" s="24" t="s">
        <v>93</v>
      </c>
      <c r="D40" s="23" t="s">
        <v>91</v>
      </c>
      <c r="E40" s="21"/>
      <c r="F40" s="17"/>
      <c r="G40" s="17"/>
      <c r="H40" s="17"/>
    </row>
    <row r="41" customFormat="false" ht="27.75" hidden="false" customHeight="true" outlineLevel="0" collapsed="false">
      <c r="A41" s="21"/>
      <c r="B41" s="22" t="s">
        <v>118</v>
      </c>
      <c r="C41" s="16" t="s">
        <v>93</v>
      </c>
      <c r="D41" s="22" t="s">
        <v>91</v>
      </c>
      <c r="E41" s="21"/>
      <c r="F41" s="17"/>
      <c r="G41" s="17"/>
      <c r="H41" s="17"/>
    </row>
    <row r="42" customFormat="false" ht="27.75" hidden="false" customHeight="true" outlineLevel="0" collapsed="false">
      <c r="A42" s="21"/>
      <c r="B42" s="23" t="s">
        <v>119</v>
      </c>
      <c r="C42" s="24" t="s">
        <v>105</v>
      </c>
      <c r="D42" s="23" t="s">
        <v>97</v>
      </c>
      <c r="E42" s="21"/>
      <c r="F42" s="17"/>
      <c r="G42" s="17"/>
      <c r="H42" s="17"/>
    </row>
    <row r="43" customFormat="false" ht="27.75" hidden="false" customHeight="true" outlineLevel="0" collapsed="false">
      <c r="A43" s="21"/>
      <c r="B43" s="22" t="s">
        <v>120</v>
      </c>
      <c r="C43" s="16" t="s">
        <v>71</v>
      </c>
      <c r="D43" s="22" t="s">
        <v>79</v>
      </c>
      <c r="E43" s="21"/>
      <c r="F43" s="17"/>
      <c r="G43" s="17"/>
      <c r="H43" s="17"/>
    </row>
    <row r="44" customFormat="false" ht="27.75" hidden="false" customHeight="true" outlineLevel="0" collapsed="false">
      <c r="A44" s="21"/>
      <c r="B44" s="23" t="s">
        <v>121</v>
      </c>
      <c r="C44" s="24" t="s">
        <v>93</v>
      </c>
      <c r="D44" s="23" t="s">
        <v>91</v>
      </c>
      <c r="E44" s="21"/>
      <c r="F44" s="17"/>
      <c r="G44" s="17"/>
      <c r="H44" s="17"/>
    </row>
    <row r="45" customFormat="false" ht="27.75" hidden="false" customHeight="true" outlineLevel="0" collapsed="false">
      <c r="A45" s="21"/>
      <c r="B45" s="22" t="s">
        <v>122</v>
      </c>
      <c r="C45" s="16" t="s">
        <v>105</v>
      </c>
      <c r="D45" s="22" t="s">
        <v>91</v>
      </c>
      <c r="E45" s="21"/>
      <c r="F45" s="17"/>
      <c r="G45" s="17"/>
      <c r="H45" s="17"/>
    </row>
    <row r="46" customFormat="false" ht="24" hidden="false" customHeight="true" outlineLevel="0" collapsed="false">
      <c r="A46" s="20" t="s">
        <v>123</v>
      </c>
      <c r="B46" s="20"/>
      <c r="C46" s="20"/>
      <c r="D46" s="20"/>
      <c r="E46" s="20"/>
      <c r="F46" s="20"/>
      <c r="G46" s="20"/>
      <c r="H46" s="20"/>
    </row>
    <row r="47" customFormat="false" ht="27.75" hidden="false" customHeight="true" outlineLevel="0" collapsed="false">
      <c r="A47" s="21"/>
      <c r="B47" s="22" t="s">
        <v>124</v>
      </c>
      <c r="C47" s="16" t="s">
        <v>93</v>
      </c>
      <c r="D47" s="22" t="s">
        <v>91</v>
      </c>
      <c r="E47" s="21"/>
      <c r="F47" s="17"/>
      <c r="G47" s="17"/>
      <c r="H47" s="17"/>
    </row>
    <row r="48" customFormat="false" ht="27.75" hidden="false" customHeight="true" outlineLevel="0" collapsed="false">
      <c r="A48" s="21"/>
      <c r="B48" s="23" t="s">
        <v>125</v>
      </c>
      <c r="C48" s="24" t="s">
        <v>93</v>
      </c>
      <c r="D48" s="23" t="s">
        <v>91</v>
      </c>
      <c r="E48" s="21"/>
      <c r="F48" s="17"/>
      <c r="G48" s="17"/>
      <c r="H48" s="17"/>
    </row>
    <row r="49" customFormat="false" ht="27.75" hidden="false" customHeight="true" outlineLevel="0" collapsed="false">
      <c r="A49" s="21"/>
      <c r="B49" s="22" t="s">
        <v>126</v>
      </c>
      <c r="C49" s="16" t="s">
        <v>93</v>
      </c>
      <c r="D49" s="22" t="s">
        <v>91</v>
      </c>
      <c r="E49" s="21"/>
      <c r="F49" s="17"/>
      <c r="G49" s="17"/>
      <c r="H49" s="17"/>
    </row>
    <row r="50" customFormat="false" ht="27.75" hidden="false" customHeight="true" outlineLevel="0" collapsed="false">
      <c r="A50" s="21"/>
      <c r="B50" s="23" t="s">
        <v>127</v>
      </c>
      <c r="C50" s="24" t="s">
        <v>105</v>
      </c>
      <c r="D50" s="23" t="s">
        <v>91</v>
      </c>
      <c r="E50" s="21"/>
      <c r="F50" s="17"/>
      <c r="G50" s="17"/>
      <c r="H50" s="17"/>
    </row>
    <row r="51" customFormat="false" ht="27.75" hidden="false" customHeight="true" outlineLevel="0" collapsed="false">
      <c r="A51" s="21"/>
      <c r="B51" s="22" t="s">
        <v>128</v>
      </c>
      <c r="C51" s="16" t="s">
        <v>105</v>
      </c>
      <c r="D51" s="22" t="s">
        <v>91</v>
      </c>
      <c r="E51" s="21"/>
      <c r="F51" s="17"/>
      <c r="G51" s="17"/>
      <c r="H51" s="17"/>
    </row>
    <row r="52" customFormat="false" ht="27.75" hidden="false" customHeight="true" outlineLevel="0" collapsed="false">
      <c r="A52" s="21"/>
      <c r="B52" s="23" t="s">
        <v>129</v>
      </c>
      <c r="C52" s="24" t="s">
        <v>105</v>
      </c>
      <c r="D52" s="23" t="s">
        <v>91</v>
      </c>
      <c r="E52" s="21"/>
      <c r="F52" s="17"/>
      <c r="G52" s="17"/>
      <c r="H52" s="17"/>
    </row>
    <row r="53" customFormat="false" ht="27.75" hidden="false" customHeight="true" outlineLevel="0" collapsed="false">
      <c r="A53" s="21"/>
      <c r="B53" s="22" t="s">
        <v>130</v>
      </c>
      <c r="C53" s="16" t="s">
        <v>105</v>
      </c>
      <c r="D53" s="22" t="s">
        <v>91</v>
      </c>
      <c r="E53" s="21"/>
      <c r="F53" s="17"/>
      <c r="G53" s="17"/>
      <c r="H53" s="17"/>
    </row>
    <row r="54" customFormat="false" ht="24" hidden="false" customHeight="true" outlineLevel="0" collapsed="false">
      <c r="A54" s="20" t="s">
        <v>131</v>
      </c>
      <c r="B54" s="20"/>
      <c r="C54" s="20"/>
      <c r="D54" s="20"/>
      <c r="E54" s="20"/>
      <c r="F54" s="20"/>
      <c r="G54" s="20"/>
      <c r="H54" s="20"/>
    </row>
    <row r="55" customFormat="false" ht="27.75" hidden="false" customHeight="true" outlineLevel="0" collapsed="false">
      <c r="A55" s="21"/>
      <c r="B55" s="22" t="s">
        <v>132</v>
      </c>
      <c r="C55" s="16" t="s">
        <v>93</v>
      </c>
      <c r="D55" s="22" t="s">
        <v>91</v>
      </c>
      <c r="E55" s="21"/>
      <c r="F55" s="17"/>
      <c r="G55" s="17"/>
      <c r="H55" s="17"/>
    </row>
    <row r="56" customFormat="false" ht="27.75" hidden="false" customHeight="true" outlineLevel="0" collapsed="false">
      <c r="A56" s="21"/>
      <c r="B56" s="23" t="s">
        <v>133</v>
      </c>
      <c r="C56" s="24" t="s">
        <v>93</v>
      </c>
      <c r="D56" s="23" t="s">
        <v>91</v>
      </c>
      <c r="E56" s="21"/>
      <c r="F56" s="17"/>
      <c r="G56" s="17"/>
      <c r="H56" s="17"/>
    </row>
    <row r="57" customFormat="false" ht="27.75" hidden="false" customHeight="true" outlineLevel="0" collapsed="false">
      <c r="A57" s="21"/>
      <c r="B57" s="22" t="s">
        <v>134</v>
      </c>
      <c r="C57" s="16" t="s">
        <v>93</v>
      </c>
      <c r="D57" s="22" t="s">
        <v>91</v>
      </c>
      <c r="E57" s="21"/>
      <c r="F57" s="17"/>
      <c r="G57" s="17"/>
      <c r="H57" s="17"/>
    </row>
    <row r="58" customFormat="false" ht="27.75" hidden="false" customHeight="true" outlineLevel="0" collapsed="false">
      <c r="A58" s="21"/>
      <c r="B58" s="23" t="s">
        <v>135</v>
      </c>
      <c r="C58" s="24" t="s">
        <v>93</v>
      </c>
      <c r="D58" s="23" t="s">
        <v>91</v>
      </c>
      <c r="E58" s="21"/>
      <c r="F58" s="17"/>
      <c r="G58" s="17"/>
      <c r="H58" s="17"/>
    </row>
    <row r="59" customFormat="false" ht="27.75" hidden="false" customHeight="true" outlineLevel="0" collapsed="false">
      <c r="A59" s="21"/>
      <c r="B59" s="22" t="s">
        <v>136</v>
      </c>
      <c r="C59" s="16" t="s">
        <v>83</v>
      </c>
      <c r="D59" s="22" t="s">
        <v>72</v>
      </c>
      <c r="E59" s="21"/>
      <c r="F59" s="17"/>
      <c r="G59" s="17"/>
      <c r="H59" s="17"/>
    </row>
    <row r="60" customFormat="false" ht="24" hidden="false" customHeight="true" outlineLevel="0" collapsed="false">
      <c r="A60" s="20" t="s">
        <v>137</v>
      </c>
      <c r="B60" s="20"/>
      <c r="C60" s="20"/>
      <c r="D60" s="20"/>
      <c r="E60" s="20"/>
      <c r="F60" s="20"/>
      <c r="G60" s="20"/>
      <c r="H60" s="20"/>
    </row>
    <row r="61" customFormat="false" ht="27.75" hidden="false" customHeight="true" outlineLevel="0" collapsed="false">
      <c r="A61" s="21"/>
      <c r="B61" s="22" t="s">
        <v>138</v>
      </c>
      <c r="C61" s="16" t="s">
        <v>71</v>
      </c>
      <c r="D61" s="22" t="s">
        <v>79</v>
      </c>
      <c r="E61" s="21"/>
      <c r="F61" s="17"/>
      <c r="G61" s="17"/>
      <c r="H61" s="17"/>
    </row>
    <row r="62" customFormat="false" ht="27.75" hidden="false" customHeight="true" outlineLevel="0" collapsed="false">
      <c r="A62" s="21"/>
      <c r="B62" s="23" t="s">
        <v>139</v>
      </c>
      <c r="C62" s="24" t="s">
        <v>71</v>
      </c>
      <c r="D62" s="23" t="s">
        <v>79</v>
      </c>
      <c r="E62" s="21"/>
      <c r="F62" s="17"/>
      <c r="G62" s="17"/>
      <c r="H62" s="17"/>
    </row>
    <row r="63" customFormat="false" ht="27.75" hidden="false" customHeight="true" outlineLevel="0" collapsed="false">
      <c r="A63" s="21"/>
      <c r="B63" s="22" t="s">
        <v>140</v>
      </c>
      <c r="C63" s="16" t="s">
        <v>83</v>
      </c>
      <c r="D63" s="22" t="s">
        <v>79</v>
      </c>
      <c r="E63" s="21"/>
      <c r="F63" s="17"/>
      <c r="G63" s="17"/>
      <c r="H63" s="17"/>
    </row>
    <row r="64" customFormat="false" ht="27.75" hidden="false" customHeight="true" outlineLevel="0" collapsed="false">
      <c r="A64" s="21"/>
      <c r="B64" s="23" t="s">
        <v>141</v>
      </c>
      <c r="C64" s="24" t="s">
        <v>71</v>
      </c>
      <c r="D64" s="23" t="s">
        <v>79</v>
      </c>
      <c r="E64" s="21"/>
      <c r="F64" s="17"/>
      <c r="G64" s="17"/>
      <c r="H64" s="17"/>
    </row>
    <row r="65" customFormat="false" ht="27.75" hidden="false" customHeight="true" outlineLevel="0" collapsed="false">
      <c r="A65" s="21"/>
      <c r="B65" s="22" t="s">
        <v>142</v>
      </c>
      <c r="C65" s="16" t="s">
        <v>83</v>
      </c>
      <c r="D65" s="22" t="s">
        <v>79</v>
      </c>
      <c r="E65" s="21"/>
      <c r="F65" s="17"/>
      <c r="G65" s="17"/>
      <c r="H65" s="17"/>
    </row>
    <row r="66" customFormat="false" ht="24" hidden="false" customHeight="true" outlineLevel="0" collapsed="false">
      <c r="A66" s="20" t="s">
        <v>143</v>
      </c>
      <c r="B66" s="20"/>
      <c r="C66" s="20"/>
      <c r="D66" s="20"/>
      <c r="E66" s="20"/>
      <c r="F66" s="20"/>
      <c r="G66" s="20"/>
      <c r="H66" s="20"/>
    </row>
    <row r="67" customFormat="false" ht="27.75" hidden="false" customHeight="true" outlineLevel="0" collapsed="false">
      <c r="A67" s="21"/>
      <c r="B67" s="17"/>
      <c r="C67" s="21"/>
      <c r="D67" s="17"/>
      <c r="E67" s="21"/>
      <c r="F67" s="17"/>
      <c r="G67" s="17"/>
      <c r="H67" s="17"/>
    </row>
    <row r="68" customFormat="false" ht="27.75" hidden="false" customHeight="true" outlineLevel="0" collapsed="false">
      <c r="A68" s="21"/>
      <c r="B68" s="17"/>
      <c r="C68" s="21"/>
      <c r="D68" s="17"/>
      <c r="E68" s="21"/>
      <c r="F68" s="17"/>
      <c r="G68" s="17"/>
      <c r="H68" s="17"/>
    </row>
    <row r="69" customFormat="false" ht="27.75" hidden="false" customHeight="true" outlineLevel="0" collapsed="false">
      <c r="A69" s="21"/>
      <c r="B69" s="17"/>
      <c r="C69" s="21"/>
      <c r="D69" s="17"/>
      <c r="E69" s="21"/>
      <c r="F69" s="17"/>
      <c r="G69" s="17"/>
      <c r="H69" s="17"/>
    </row>
    <row r="70" customFormat="false" ht="27.75" hidden="false" customHeight="true" outlineLevel="0" collapsed="false">
      <c r="A70" s="21"/>
      <c r="B70" s="17"/>
      <c r="C70" s="21"/>
      <c r="D70" s="17"/>
      <c r="E70" s="21"/>
      <c r="F70" s="17"/>
      <c r="G70" s="17"/>
      <c r="H70" s="17"/>
    </row>
    <row r="71" customFormat="false" ht="27.75" hidden="false" customHeight="true" outlineLevel="0" collapsed="false">
      <c r="A71" s="21"/>
      <c r="B71" s="17"/>
      <c r="C71" s="21"/>
      <c r="D71" s="17"/>
      <c r="E71" s="21"/>
      <c r="F71" s="17"/>
      <c r="G71" s="17"/>
      <c r="H71" s="17"/>
    </row>
    <row r="72" customFormat="false" ht="27.75" hidden="false" customHeight="true" outlineLevel="0" collapsed="false">
      <c r="A72" s="21"/>
      <c r="B72" s="17"/>
      <c r="C72" s="21"/>
      <c r="D72" s="17"/>
      <c r="E72" s="21"/>
      <c r="F72" s="17"/>
      <c r="G72" s="17"/>
      <c r="H72" s="17"/>
    </row>
    <row r="73" customFormat="false" ht="27.75" hidden="false" customHeight="true" outlineLevel="0" collapsed="false">
      <c r="A73" s="21"/>
      <c r="B73" s="17"/>
      <c r="C73" s="21"/>
      <c r="D73" s="17"/>
      <c r="E73" s="21"/>
      <c r="F73" s="17"/>
      <c r="G73" s="17"/>
      <c r="H73" s="17"/>
    </row>
    <row r="74" customFormat="false" ht="27.75" hidden="false" customHeight="true" outlineLevel="0" collapsed="false">
      <c r="A74" s="21"/>
      <c r="B74" s="17"/>
      <c r="C74" s="21"/>
      <c r="D74" s="17"/>
      <c r="E74" s="21"/>
      <c r="F74" s="17"/>
      <c r="G74" s="17"/>
      <c r="H74" s="17"/>
    </row>
    <row r="75" customFormat="false" ht="27.75" hidden="false" customHeight="true" outlineLevel="0" collapsed="false">
      <c r="A75" s="21"/>
      <c r="B75" s="17"/>
      <c r="C75" s="21"/>
      <c r="D75" s="17"/>
      <c r="E75" s="21"/>
      <c r="F75" s="17"/>
      <c r="G75" s="17"/>
      <c r="H75" s="17"/>
    </row>
    <row r="76" customFormat="false" ht="27.75" hidden="false" customHeight="true" outlineLevel="0" collapsed="false">
      <c r="A76" s="21"/>
      <c r="B76" s="17"/>
      <c r="C76" s="21"/>
      <c r="D76" s="17"/>
      <c r="E76" s="21"/>
      <c r="F76" s="17"/>
      <c r="G76" s="17"/>
      <c r="H76" s="17"/>
    </row>
    <row r="77" customFormat="false" ht="27.75" hidden="false" customHeight="true" outlineLevel="0" collapsed="false">
      <c r="A77" s="21"/>
      <c r="B77" s="17"/>
      <c r="C77" s="21"/>
      <c r="D77" s="17"/>
      <c r="E77" s="21"/>
      <c r="F77" s="17"/>
      <c r="G77" s="17"/>
      <c r="H77" s="17"/>
    </row>
    <row r="78" customFormat="false" ht="27.75" hidden="false" customHeight="true" outlineLevel="0" collapsed="false">
      <c r="A78" s="21"/>
      <c r="B78" s="17"/>
      <c r="C78" s="21"/>
      <c r="D78" s="17"/>
      <c r="E78" s="21"/>
      <c r="F78" s="17"/>
      <c r="G78" s="17"/>
      <c r="H78" s="17"/>
    </row>
  </sheetData>
  <autoFilter ref="A4:H78"/>
  <mergeCells count="12">
    <mergeCell ref="A1:H1"/>
    <mergeCell ref="A2:H2"/>
    <mergeCell ref="A6:H6"/>
    <mergeCell ref="A13:H13"/>
    <mergeCell ref="A20:H20"/>
    <mergeCell ref="A26:H26"/>
    <mergeCell ref="A33:H33"/>
    <mergeCell ref="A39:H39"/>
    <mergeCell ref="A46:H46"/>
    <mergeCell ref="A54:H54"/>
    <mergeCell ref="A60:H60"/>
    <mergeCell ref="A66:H66"/>
  </mergeCells>
  <dataValidations count="4">
    <dataValidation allowBlank="true" errorStyle="stop" operator="between" showDropDown="false" showErrorMessage="false" showInputMessage="false" sqref="A7:A78" type="list">
      <formula1>"Yes,No,Maybe"</formula1>
      <formula2>0</formula2>
    </dataValidation>
    <dataValidation allowBlank="true" errorStyle="stop" operator="between" showDropDown="false" showErrorMessage="false" showInputMessage="false" sqref="E7:E78" type="list">
      <formula1>"Must Have,Should Have,Could Have,Won't Have Now"</formula1>
      <formula2>0</formula2>
    </dataValidation>
    <dataValidation allowBlank="true" errorStyle="stop" operator="between" showDropDown="false" showErrorMessage="false" showInputMessage="false" sqref="C7:C78" type="list">
      <formula1>"Functional,Non-Functional,Content,Technical"</formula1>
      <formula2>0</formula2>
    </dataValidation>
    <dataValidation allowBlank="true" errorStyle="stop" operator="between" showDropDown="false" showErrorMessage="false" showInputMessage="false" sqref="D7:D78" type="list">
      <formula1>"Internal Comms,HR and People,IT and Security,Employees"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52"/>
    <col collapsed="false" customWidth="true" hidden="false" outlineLevel="0" max="3" min="3" style="1" width="46"/>
    <col collapsed="false" customWidth="true" hidden="false" outlineLevel="0" max="6" min="4" style="1" width="18"/>
    <col collapsed="false" customWidth="true" hidden="false" outlineLevel="0" max="7" min="7" style="1" width="20"/>
    <col collapsed="false" customWidth="true" hidden="false" outlineLevel="0" max="8" min="8" style="1" width="30"/>
  </cols>
  <sheetData>
    <row r="1" customFormat="false" ht="30" hidden="false" customHeight="true" outlineLevel="0" collapsed="false">
      <c r="A1" s="11" t="s">
        <v>144</v>
      </c>
      <c r="B1" s="11"/>
      <c r="C1" s="11"/>
      <c r="D1" s="11"/>
      <c r="E1" s="11"/>
      <c r="F1" s="11"/>
      <c r="G1" s="11"/>
      <c r="H1" s="11"/>
    </row>
    <row r="2" customFormat="false" ht="19.5" hidden="false" customHeight="true" outlineLevel="0" collapsed="false">
      <c r="A2" s="12" t="s">
        <v>145</v>
      </c>
      <c r="B2" s="12"/>
      <c r="C2" s="12"/>
      <c r="D2" s="12"/>
      <c r="E2" s="12"/>
      <c r="F2" s="12"/>
      <c r="G2" s="12"/>
      <c r="H2" s="12"/>
    </row>
    <row r="4" customFormat="false" ht="27.75" hidden="false" customHeight="true" outlineLevel="0" collapsed="false">
      <c r="A4" s="13" t="s">
        <v>34</v>
      </c>
      <c r="B4" s="13" t="s">
        <v>146</v>
      </c>
      <c r="C4" s="13" t="s">
        <v>147</v>
      </c>
      <c r="D4" s="13" t="s">
        <v>148</v>
      </c>
      <c r="E4" s="13" t="s">
        <v>149</v>
      </c>
      <c r="F4" s="13" t="s">
        <v>150</v>
      </c>
      <c r="G4" s="13" t="s">
        <v>151</v>
      </c>
      <c r="H4" s="13" t="s">
        <v>68</v>
      </c>
    </row>
    <row r="5" customFormat="false" ht="39.75" hidden="false" customHeight="true" outlineLevel="0" collapsed="false">
      <c r="A5" s="14" t="s">
        <v>41</v>
      </c>
      <c r="B5" s="15" t="s">
        <v>84</v>
      </c>
      <c r="C5" s="15" t="s">
        <v>152</v>
      </c>
      <c r="D5" s="25" t="s">
        <v>153</v>
      </c>
      <c r="E5" s="25" t="s">
        <v>154</v>
      </c>
      <c r="F5" s="25" t="s">
        <v>155</v>
      </c>
      <c r="G5" s="15" t="s">
        <v>156</v>
      </c>
      <c r="H5" s="15" t="s">
        <v>157</v>
      </c>
    </row>
    <row r="6" customFormat="false" ht="27.75" hidden="false" customHeight="true" outlineLevel="0" collapsed="false">
      <c r="A6" s="16" t="n">
        <v>1</v>
      </c>
      <c r="B6" s="17"/>
      <c r="C6" s="17"/>
      <c r="D6" s="21"/>
      <c r="E6" s="21"/>
      <c r="F6" s="21"/>
      <c r="G6" s="21"/>
      <c r="H6" s="17"/>
    </row>
    <row r="7" customFormat="false" ht="27.75" hidden="false" customHeight="true" outlineLevel="0" collapsed="false">
      <c r="A7" s="16" t="n">
        <v>2</v>
      </c>
      <c r="B7" s="17"/>
      <c r="C7" s="17"/>
      <c r="D7" s="21"/>
      <c r="E7" s="21"/>
      <c r="F7" s="21"/>
      <c r="G7" s="21"/>
      <c r="H7" s="17"/>
    </row>
    <row r="8" customFormat="false" ht="27.75" hidden="false" customHeight="true" outlineLevel="0" collapsed="false">
      <c r="A8" s="16" t="n">
        <v>3</v>
      </c>
      <c r="B8" s="17"/>
      <c r="C8" s="17"/>
      <c r="D8" s="21"/>
      <c r="E8" s="21"/>
      <c r="F8" s="21"/>
      <c r="G8" s="21"/>
      <c r="H8" s="17"/>
    </row>
    <row r="9" customFormat="false" ht="27.75" hidden="false" customHeight="true" outlineLevel="0" collapsed="false">
      <c r="A9" s="16" t="n">
        <v>4</v>
      </c>
      <c r="B9" s="17"/>
      <c r="C9" s="17"/>
      <c r="D9" s="21"/>
      <c r="E9" s="21"/>
      <c r="F9" s="21"/>
      <c r="G9" s="21"/>
      <c r="H9" s="17"/>
    </row>
    <row r="10" customFormat="false" ht="27.75" hidden="false" customHeight="true" outlineLevel="0" collapsed="false">
      <c r="A10" s="16" t="n">
        <v>5</v>
      </c>
      <c r="B10" s="17"/>
      <c r="C10" s="17"/>
      <c r="D10" s="21"/>
      <c r="E10" s="21"/>
      <c r="F10" s="21"/>
      <c r="G10" s="21"/>
      <c r="H10" s="17"/>
    </row>
    <row r="11" customFormat="false" ht="27.75" hidden="false" customHeight="true" outlineLevel="0" collapsed="false">
      <c r="A11" s="16" t="n">
        <v>6</v>
      </c>
      <c r="B11" s="17"/>
      <c r="C11" s="17"/>
      <c r="D11" s="21"/>
      <c r="E11" s="21"/>
      <c r="F11" s="21"/>
      <c r="G11" s="21"/>
      <c r="H11" s="17"/>
    </row>
    <row r="12" customFormat="false" ht="27.75" hidden="false" customHeight="true" outlineLevel="0" collapsed="false">
      <c r="A12" s="16" t="n">
        <v>7</v>
      </c>
      <c r="B12" s="17"/>
      <c r="C12" s="17"/>
      <c r="D12" s="21"/>
      <c r="E12" s="21"/>
      <c r="F12" s="21"/>
      <c r="G12" s="21"/>
      <c r="H12" s="17"/>
    </row>
    <row r="13" customFormat="false" ht="27.75" hidden="false" customHeight="true" outlineLevel="0" collapsed="false">
      <c r="A13" s="16" t="n">
        <v>8</v>
      </c>
      <c r="B13" s="17"/>
      <c r="C13" s="17"/>
      <c r="D13" s="21"/>
      <c r="E13" s="21"/>
      <c r="F13" s="21"/>
      <c r="G13" s="21"/>
      <c r="H13" s="17"/>
    </row>
    <row r="14" customFormat="false" ht="27.75" hidden="false" customHeight="true" outlineLevel="0" collapsed="false">
      <c r="A14" s="16" t="n">
        <v>9</v>
      </c>
      <c r="B14" s="17"/>
      <c r="C14" s="17"/>
      <c r="D14" s="21"/>
      <c r="E14" s="21"/>
      <c r="F14" s="21"/>
      <c r="G14" s="21"/>
      <c r="H14" s="17"/>
    </row>
    <row r="15" customFormat="false" ht="27.75" hidden="false" customHeight="true" outlineLevel="0" collapsed="false">
      <c r="A15" s="16" t="n">
        <v>10</v>
      </c>
      <c r="B15" s="17"/>
      <c r="C15" s="17"/>
      <c r="D15" s="21"/>
      <c r="E15" s="21"/>
      <c r="F15" s="21"/>
      <c r="G15" s="21"/>
      <c r="H15" s="17"/>
    </row>
    <row r="16" customFormat="false" ht="27.75" hidden="false" customHeight="true" outlineLevel="0" collapsed="false">
      <c r="A16" s="16" t="n">
        <v>11</v>
      </c>
      <c r="B16" s="17"/>
      <c r="C16" s="17"/>
      <c r="D16" s="21"/>
      <c r="E16" s="21"/>
      <c r="F16" s="21"/>
      <c r="G16" s="21"/>
      <c r="H16" s="17"/>
    </row>
    <row r="17" customFormat="false" ht="27.75" hidden="false" customHeight="true" outlineLevel="0" collapsed="false">
      <c r="A17" s="16" t="n">
        <v>12</v>
      </c>
      <c r="B17" s="17"/>
      <c r="C17" s="17"/>
      <c r="D17" s="21"/>
      <c r="E17" s="21"/>
      <c r="F17" s="21"/>
      <c r="G17" s="21"/>
      <c r="H17" s="17"/>
    </row>
    <row r="18" customFormat="false" ht="27.75" hidden="false" customHeight="true" outlineLevel="0" collapsed="false">
      <c r="A18" s="16" t="n">
        <v>13</v>
      </c>
      <c r="B18" s="17"/>
      <c r="C18" s="17"/>
      <c r="D18" s="21"/>
      <c r="E18" s="21"/>
      <c r="F18" s="21"/>
      <c r="G18" s="21"/>
      <c r="H18" s="17"/>
    </row>
    <row r="19" customFormat="false" ht="27.75" hidden="false" customHeight="true" outlineLevel="0" collapsed="false">
      <c r="A19" s="16" t="n">
        <v>14</v>
      </c>
      <c r="B19" s="17"/>
      <c r="C19" s="17"/>
      <c r="D19" s="21"/>
      <c r="E19" s="21"/>
      <c r="F19" s="21"/>
      <c r="G19" s="21"/>
      <c r="H19" s="17"/>
    </row>
    <row r="20" customFormat="false" ht="27.75" hidden="false" customHeight="true" outlineLevel="0" collapsed="false">
      <c r="A20" s="16" t="n">
        <v>15</v>
      </c>
      <c r="B20" s="17"/>
      <c r="C20" s="17"/>
      <c r="D20" s="21"/>
      <c r="E20" s="21"/>
      <c r="F20" s="21"/>
      <c r="G20" s="21"/>
      <c r="H20" s="17"/>
    </row>
    <row r="21" customFormat="false" ht="27.75" hidden="false" customHeight="true" outlineLevel="0" collapsed="false">
      <c r="A21" s="16" t="n">
        <v>16</v>
      </c>
      <c r="B21" s="17"/>
      <c r="C21" s="17"/>
      <c r="D21" s="21"/>
      <c r="E21" s="21"/>
      <c r="F21" s="21"/>
      <c r="G21" s="21"/>
      <c r="H21" s="17"/>
    </row>
    <row r="22" customFormat="false" ht="27.75" hidden="false" customHeight="true" outlineLevel="0" collapsed="false">
      <c r="A22" s="16" t="n">
        <v>17</v>
      </c>
      <c r="B22" s="17"/>
      <c r="C22" s="17"/>
      <c r="D22" s="21"/>
      <c r="E22" s="21"/>
      <c r="F22" s="21"/>
      <c r="G22" s="21"/>
      <c r="H22" s="17"/>
    </row>
    <row r="23" customFormat="false" ht="27.75" hidden="false" customHeight="true" outlineLevel="0" collapsed="false">
      <c r="A23" s="16" t="n">
        <v>18</v>
      </c>
      <c r="B23" s="17"/>
      <c r="C23" s="17"/>
      <c r="D23" s="21"/>
      <c r="E23" s="21"/>
      <c r="F23" s="21"/>
      <c r="G23" s="21"/>
      <c r="H23" s="17"/>
    </row>
    <row r="24" customFormat="false" ht="27.75" hidden="false" customHeight="true" outlineLevel="0" collapsed="false">
      <c r="A24" s="16" t="n">
        <v>19</v>
      </c>
      <c r="B24" s="17"/>
      <c r="C24" s="17"/>
      <c r="D24" s="21"/>
      <c r="E24" s="21"/>
      <c r="F24" s="21"/>
      <c r="G24" s="21"/>
      <c r="H24" s="17"/>
    </row>
    <row r="25" customFormat="false" ht="27.75" hidden="false" customHeight="true" outlineLevel="0" collapsed="false">
      <c r="A25" s="16" t="n">
        <v>20</v>
      </c>
      <c r="B25" s="17"/>
      <c r="C25" s="17"/>
      <c r="D25" s="21"/>
      <c r="E25" s="21"/>
      <c r="F25" s="21"/>
      <c r="G25" s="21"/>
      <c r="H25" s="17"/>
    </row>
    <row r="26" customFormat="false" ht="27.75" hidden="false" customHeight="true" outlineLevel="0" collapsed="false">
      <c r="A26" s="16" t="n">
        <v>21</v>
      </c>
      <c r="B26" s="17"/>
      <c r="C26" s="17"/>
      <c r="D26" s="21"/>
      <c r="E26" s="21"/>
      <c r="F26" s="21"/>
      <c r="G26" s="21"/>
      <c r="H26" s="17"/>
    </row>
    <row r="27" customFormat="false" ht="27.75" hidden="false" customHeight="true" outlineLevel="0" collapsed="false">
      <c r="A27" s="16" t="n">
        <v>22</v>
      </c>
      <c r="B27" s="17"/>
      <c r="C27" s="17"/>
      <c r="D27" s="21"/>
      <c r="E27" s="21"/>
      <c r="F27" s="21"/>
      <c r="G27" s="21"/>
      <c r="H27" s="17"/>
    </row>
    <row r="28" customFormat="false" ht="27.75" hidden="false" customHeight="true" outlineLevel="0" collapsed="false">
      <c r="A28" s="16" t="n">
        <v>23</v>
      </c>
      <c r="B28" s="17"/>
      <c r="C28" s="17"/>
      <c r="D28" s="21"/>
      <c r="E28" s="21"/>
      <c r="F28" s="21"/>
      <c r="G28" s="21"/>
      <c r="H28" s="17"/>
    </row>
    <row r="29" customFormat="false" ht="27.75" hidden="false" customHeight="true" outlineLevel="0" collapsed="false">
      <c r="A29" s="16" t="n">
        <v>24</v>
      </c>
      <c r="B29" s="17"/>
      <c r="C29" s="17"/>
      <c r="D29" s="21"/>
      <c r="E29" s="21"/>
      <c r="F29" s="21"/>
      <c r="G29" s="21"/>
      <c r="H29" s="17"/>
    </row>
    <row r="30" customFormat="false" ht="27.75" hidden="false" customHeight="true" outlineLevel="0" collapsed="false">
      <c r="A30" s="16" t="n">
        <v>25</v>
      </c>
      <c r="B30" s="17"/>
      <c r="C30" s="17"/>
      <c r="D30" s="21"/>
      <c r="E30" s="21"/>
      <c r="F30" s="21"/>
      <c r="G30" s="21"/>
      <c r="H30" s="17"/>
    </row>
  </sheetData>
  <mergeCells count="2">
    <mergeCell ref="A1:H1"/>
    <mergeCell ref="A2:H2"/>
  </mergeCells>
  <dataValidations count="2">
    <dataValidation allowBlank="true" errorStyle="stop" operator="between" showDropDown="false" showErrorMessage="false" showInputMessage="false" sqref="D6:F30" type="list">
      <formula1>"Demonstrated,Configured,Custom work,Roadmap,Not supported"</formula1>
      <formula2>0</formula2>
    </dataValidation>
    <dataValidation allowBlank="true" errorStyle="stop" operator="between" showDropDown="false" showErrorMessage="false" showInputMessage="false" sqref="G6:G30" type="list">
      <formula1>"Yes - in contract,Yes - order form,Email only,Not confirmed"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4"/>
    <col collapsed="false" customWidth="true" hidden="false" outlineLevel="0" max="3" min="3" style="1" width="14"/>
    <col collapsed="false" customWidth="true" hidden="false" outlineLevel="0" max="4" min="4" style="1" width="60"/>
  </cols>
  <sheetData>
    <row r="2" customFormat="false" ht="19.5" hidden="false" customHeight="true" outlineLevel="0" collapsed="false">
      <c r="B2" s="26" t="s">
        <v>158</v>
      </c>
    </row>
    <row r="3" customFormat="false" ht="15" hidden="false" customHeight="true" outlineLevel="0" collapsed="false">
      <c r="B3" s="3" t="s">
        <v>159</v>
      </c>
    </row>
    <row r="5" customFormat="false" ht="24" hidden="false" customHeight="true" outlineLevel="0" collapsed="false">
      <c r="B5" s="27" t="s">
        <v>160</v>
      </c>
      <c r="C5" s="27"/>
      <c r="D5" s="27"/>
    </row>
    <row r="6" customFormat="false" ht="21.75" hidden="false" customHeight="true" outlineLevel="0" collapsed="false">
      <c r="B6" s="28" t="s">
        <v>161</v>
      </c>
      <c r="C6" s="29" t="n">
        <f aca="false">COUNTIF('3. Requirements Checklist'!$A$7:$A$78,"Yes")</f>
        <v>0</v>
      </c>
      <c r="D6" s="30"/>
    </row>
    <row r="7" customFormat="false" ht="21.75" hidden="false" customHeight="true" outlineLevel="0" collapsed="false">
      <c r="B7" s="28" t="s">
        <v>162</v>
      </c>
      <c r="C7" s="29" t="n">
        <f aca="false">COUNTIF('3. Requirements Checklist'!$A$7:$A$78,"Maybe")</f>
        <v>0</v>
      </c>
      <c r="D7" s="30"/>
    </row>
    <row r="8" customFormat="false" ht="21.75" hidden="false" customHeight="true" outlineLevel="0" collapsed="false">
      <c r="B8" s="28" t="s">
        <v>163</v>
      </c>
      <c r="C8" s="29" t="n">
        <f aca="false">COUNTIFS('3. Requirements Checklist'!$B$7:$B$78,"&lt;&gt;",'3. Requirements Checklist'!$A$7:$A$78,"")</f>
        <v>51</v>
      </c>
      <c r="D8" s="30" t="s">
        <v>164</v>
      </c>
    </row>
    <row r="9" customFormat="false" ht="24" hidden="false" customHeight="true" outlineLevel="0" collapsed="false">
      <c r="B9" s="27" t="s">
        <v>165</v>
      </c>
      <c r="C9" s="27"/>
      <c r="D9" s="27"/>
    </row>
    <row r="10" customFormat="false" ht="21.75" hidden="false" customHeight="true" outlineLevel="0" collapsed="false">
      <c r="B10" s="28" t="s">
        <v>73</v>
      </c>
      <c r="C10" s="29" t="n">
        <f aca="false">COUNTIFS('3. Requirements Checklist'!$A$7:$A$78,"Yes",'3. Requirements Checklist'!$E$7:$E$78,"Must Have")</f>
        <v>0</v>
      </c>
      <c r="D10" s="30" t="s">
        <v>166</v>
      </c>
    </row>
    <row r="11" customFormat="false" ht="21.75" hidden="false" customHeight="true" outlineLevel="0" collapsed="false">
      <c r="B11" s="28" t="s">
        <v>167</v>
      </c>
      <c r="C11" s="29" t="n">
        <f aca="false">COUNTIFS('3. Requirements Checklist'!$A$7:$A$78,"Yes",'3. Requirements Checklist'!$E$7:$E$78,"Should Have")</f>
        <v>0</v>
      </c>
      <c r="D11" s="30" t="s">
        <v>168</v>
      </c>
    </row>
    <row r="12" customFormat="false" ht="21.75" hidden="false" customHeight="true" outlineLevel="0" collapsed="false">
      <c r="B12" s="28" t="s">
        <v>169</v>
      </c>
      <c r="C12" s="29" t="n">
        <f aca="false">COUNTIFS('3. Requirements Checklist'!$A$7:$A$78,"Yes",'3. Requirements Checklist'!$E$7:$E$78,"Could Have")</f>
        <v>0</v>
      </c>
      <c r="D12" s="30"/>
    </row>
    <row r="13" customFormat="false" ht="21.75" hidden="false" customHeight="true" outlineLevel="0" collapsed="false">
      <c r="B13" s="28" t="s">
        <v>170</v>
      </c>
      <c r="C13" s="29" t="n">
        <f aca="false">COUNTIFS('3. Requirements Checklist'!$A$7:$A$78,"Yes",'3. Requirements Checklist'!$E$7:$E$78,"Won't Have Now")</f>
        <v>0</v>
      </c>
      <c r="D13" s="30"/>
    </row>
    <row r="14" customFormat="false" ht="24" hidden="false" customHeight="true" outlineLevel="0" collapsed="false">
      <c r="B14" s="27" t="s">
        <v>171</v>
      </c>
      <c r="C14" s="27"/>
      <c r="D14" s="27"/>
    </row>
    <row r="15" customFormat="false" ht="21.75" hidden="false" customHeight="true" outlineLevel="0" collapsed="false">
      <c r="B15" s="28" t="s">
        <v>71</v>
      </c>
      <c r="C15" s="29" t="n">
        <f aca="false">COUNTIFS('3. Requirements Checklist'!$A$7:$A$78,"Yes",'3. Requirements Checklist'!$C$7:$C$78,"Functional")</f>
        <v>0</v>
      </c>
      <c r="D15" s="30"/>
    </row>
    <row r="16" customFormat="false" ht="21.75" hidden="false" customHeight="true" outlineLevel="0" collapsed="false">
      <c r="B16" s="28" t="s">
        <v>105</v>
      </c>
      <c r="C16" s="29" t="n">
        <f aca="false">COUNTIFS('3. Requirements Checklist'!$A$7:$A$78,"Yes",'3. Requirements Checklist'!$C$7:$C$78,"Non-Functional")</f>
        <v>0</v>
      </c>
      <c r="D16" s="30"/>
    </row>
    <row r="17" customFormat="false" ht="21.75" hidden="false" customHeight="true" outlineLevel="0" collapsed="false">
      <c r="B17" s="28" t="s">
        <v>83</v>
      </c>
      <c r="C17" s="29" t="n">
        <f aca="false">COUNTIFS('3. Requirements Checklist'!$A$7:$A$78,"Yes",'3. Requirements Checklist'!$C$7:$C$78,"Content")</f>
        <v>0</v>
      </c>
      <c r="D17" s="30"/>
    </row>
    <row r="18" customFormat="false" ht="21.75" hidden="false" customHeight="true" outlineLevel="0" collapsed="false">
      <c r="B18" s="28" t="s">
        <v>93</v>
      </c>
      <c r="C18" s="29" t="n">
        <f aca="false">COUNTIFS('3. Requirements Checklist'!$A$7:$A$78,"Yes",'3. Requirements Checklist'!$C$7:$C$78,"Technical")</f>
        <v>0</v>
      </c>
      <c r="D18" s="30"/>
    </row>
    <row r="19" customFormat="false" ht="24" hidden="false" customHeight="true" outlineLevel="0" collapsed="false">
      <c r="B19" s="27" t="s">
        <v>172</v>
      </c>
      <c r="C19" s="27"/>
      <c r="D19" s="27"/>
    </row>
    <row r="20" customFormat="false" ht="21.75" hidden="false" customHeight="true" outlineLevel="0" collapsed="false">
      <c r="B20" s="28" t="s">
        <v>79</v>
      </c>
      <c r="C20" s="29" t="n">
        <f aca="false">COUNTIFS('3. Requirements Checklist'!$A$7:$A$78,"Yes",'3. Requirements Checklist'!$D$7:$D$78,"Internal Comms")</f>
        <v>0</v>
      </c>
      <c r="D20" s="30"/>
    </row>
    <row r="21" customFormat="false" ht="21.75" hidden="false" customHeight="true" outlineLevel="0" collapsed="false">
      <c r="B21" s="28" t="s">
        <v>72</v>
      </c>
      <c r="C21" s="29" t="n">
        <f aca="false">COUNTIFS('3. Requirements Checklist'!$A$7:$A$78,"Yes",'3. Requirements Checklist'!$D$7:$D$78,"HR and People")</f>
        <v>0</v>
      </c>
      <c r="D21" s="30"/>
    </row>
    <row r="22" customFormat="false" ht="21.75" hidden="false" customHeight="true" outlineLevel="0" collapsed="false">
      <c r="B22" s="28" t="s">
        <v>91</v>
      </c>
      <c r="C22" s="29" t="n">
        <f aca="false">COUNTIFS('3. Requirements Checklist'!$A$7:$A$78,"Yes",'3. Requirements Checklist'!$D$7:$D$78,"IT and Security")</f>
        <v>0</v>
      </c>
      <c r="D22" s="30"/>
    </row>
    <row r="23" customFormat="false" ht="21.75" hidden="false" customHeight="true" outlineLevel="0" collapsed="false">
      <c r="B23" s="28" t="s">
        <v>97</v>
      </c>
      <c r="C23" s="29" t="n">
        <f aca="false">COUNTIFS('3. Requirements Checklist'!$A$7:$A$78,"Yes",'3. Requirements Checklist'!$D$7:$D$78,"Employees")</f>
        <v>0</v>
      </c>
      <c r="D23" s="30"/>
    </row>
    <row r="24" customFormat="false" ht="24" hidden="false" customHeight="true" outlineLevel="0" collapsed="false">
      <c r="B24" s="27" t="s">
        <v>173</v>
      </c>
      <c r="C24" s="27"/>
      <c r="D24" s="27"/>
    </row>
    <row r="25" customFormat="false" ht="21.75" hidden="false" customHeight="true" outlineLevel="0" collapsed="false">
      <c r="B25" s="28" t="s">
        <v>174</v>
      </c>
      <c r="C25" s="29" t="n">
        <f aca="false">COUNTIFS('3. Requirements Checklist'!$A$7:$A$78,"Yes",'3. Requirements Checklist'!$E$7:$E$78,"Must Have")-20</f>
        <v>-20</v>
      </c>
      <c r="D25" s="30" t="s">
        <v>175</v>
      </c>
    </row>
    <row r="26" customFormat="false" ht="21.75" hidden="false" customHeight="true" outlineLevel="0" collapsed="false">
      <c r="B26" s="28" t="s">
        <v>176</v>
      </c>
      <c r="C26" s="29" t="n">
        <f aca="false">COUNTA('1. Objectives'!$C$6:$C$15)</f>
        <v>0</v>
      </c>
      <c r="D26" s="30"/>
    </row>
  </sheetData>
  <mergeCells count="5">
    <mergeCell ref="B5:D5"/>
    <mergeCell ref="B9:D9"/>
    <mergeCell ref="B14:D14"/>
    <mergeCell ref="B19:D19"/>
    <mergeCell ref="B24:D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2026-09-18T11:44:13Z</dcterms:created>
  <dc:creator>openpyxl</dc:creator>
  <dc:description/>
  <dc:language>en-US</dc:language>
  <cp:lastModifiedBy/>
  <dcterms:modified xsi:type="dcterms:W3CDTF">2026-09-18T11:44:47Z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