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ole Criteria" sheetId="2" state="visible" r:id="rId4"/>
    <sheet name="Review Form" sheetId="3" state="visible" r:id="rId5"/>
    <sheet name="Metrics" sheetId="4" state="visible" r:id="rId6"/>
    <sheet name="360 Input" sheetId="5" state="visible" r:id="rId7"/>
    <sheet name="Development Plan" sheetId="6" state="visible" r:id="rId8"/>
    <sheet name="Check-in Log" sheetId="7" state="visible" r:id="rId9"/>
    <sheet name="Filled Example"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<sst xmlns="http://schemas.openxmlformats.org/spreadsheetml/2006/main" count="301" uniqueCount="257">
  <si>
    <t xml:space="preserve">Lawyer Performance Review Template</t>
  </si>
  <si>
    <t xml:space="preserve">A free Teamflect template for law firms. Built for partners, associates, paralegals and business services, with role-based criteria, 360 input, metrics and a development plan.</t>
  </si>
  <si>
    <t xml:space="preserve">What's in this workbook</t>
  </si>
  <si>
    <t xml:space="preserve">Tab</t>
  </si>
  <si>
    <t xml:space="preserve">What it's for</t>
  </si>
  <si>
    <t xml:space="preserve">When you use it</t>
  </si>
  <si>
    <t xml:space="preserve">Role Criteria</t>
  </si>
  <si>
    <t xml:space="preserve">What each role is measured on, plus the section weights the review form uses.</t>
  </si>
  <si>
    <t xml:space="preserve">Before the review period starts. Publish it to the firm.</t>
  </si>
  <si>
    <t xml:space="preserve">Review Form</t>
  </si>
  <si>
    <t xml:space="preserve">The attorney review itself: self-assessment, reviewer evidence, ratings and a weighted score.</t>
  </si>
  <si>
    <t xml:space="preserve">Self-assessment before the meeting, reviewer evidence and ratings during it.</t>
  </si>
  <si>
    <t xml:space="preserve">Metrics</t>
  </si>
  <si>
    <t xml:space="preserve">Lagging economic metrics paired with the leading behaviours you can coach mid-cycle.</t>
  </si>
  <si>
    <t xml:space="preserve">Updated at mid-year and again before the review.</t>
  </si>
  <si>
    <t xml:space="preserve">360 Input</t>
  </si>
  <si>
    <t xml:space="preserve">The same short question set for supervising partners, co-counsel, paralegals and others.</t>
  </si>
  <si>
    <t xml:space="preserve">Two to three weeks before the review meeting.</t>
  </si>
  <si>
    <t xml:space="preserve">Development Plan</t>
  </si>
  <si>
    <t xml:space="preserve">Two or three goals with an owner and a date.</t>
  </si>
  <si>
    <t xml:space="preserve">Written in the review meeting, revisited at every check-in.</t>
  </si>
  <si>
    <t xml:space="preserve">Check-in Log</t>
  </si>
  <si>
    <t xml:space="preserve">A dated record of short check-ins between formal cycles.</t>
  </si>
  <si>
    <t xml:space="preserve">All year. The annual review gets assembled from these notes.</t>
  </si>
  <si>
    <t xml:space="preserve">Filled Example</t>
  </si>
  <si>
    <t xml:space="preserve">A completed mid-level associate review so you can see what a usable entry looks like.</t>
  </si>
  <si>
    <t xml:space="preserve">Before anyone fills in the form for the first time.</t>
  </si>
  <si>
    <t xml:space="preserve">The review cycle in five steps</t>
  </si>
  <si>
    <t xml:space="preserve">Step</t>
  </si>
  <si>
    <t xml:space="preserve">What happens</t>
  </si>
  <si>
    <t xml:space="preserve">1. Set the criteria</t>
  </si>
  <si>
    <t xml:space="preserve">Publish what each role is measured on at the start of the year, not in the review meeting.</t>
  </si>
  <si>
    <t xml:space="preserve">2. Collect the self-assessment</t>
  </si>
  <si>
    <t xml:space="preserve">The attorney writes up matters handled, hours, non-billable contribution and development goals.</t>
  </si>
  <si>
    <t xml:space="preserve">Review Form, Metrics</t>
  </si>
  <si>
    <t xml:space="preserve">3. Collect multi-source input</t>
  </si>
  <si>
    <t xml:space="preserve">Supervising partners, co-counsel and paralegals answer the same short set of questions.</t>
  </si>
  <si>
    <t xml:space="preserve">4. Hold the conversation</t>
  </si>
  <si>
    <t xml:space="preserve">One-on-one, comparing evidence against criteria. Nothing should be heard for the first time here.</t>
  </si>
  <si>
    <t xml:space="preserve">Review Form, Check-in Log</t>
  </si>
  <si>
    <t xml:space="preserve">5. Write the plan and track it</t>
  </si>
  <si>
    <t xml:space="preserve">Two or three goals with owners and dates, revisited at the next check-in, not next December.</t>
  </si>
  <si>
    <t xml:space="preserve">Legend</t>
  </si>
  <si>
    <t xml:space="preserve">Type here</t>
  </si>
  <si>
    <t xml:space="preserve">Yellow cells are yours to fill in or edit.</t>
  </si>
  <si>
    <t xml:space="preserve">Calculated</t>
  </si>
  <si>
    <t xml:space="preserve">Grey cells hold formulas. Leave them alone and they update as you type.</t>
  </si>
  <si>
    <t xml:space="preserve">Header</t>
  </si>
  <si>
    <t xml:space="preserve">Purple rows are headers. Rename them if your firm uses different section names.</t>
  </si>
  <si>
    <t xml:space="preserve">Rating scale (used on Review Form and 360 Input)</t>
  </si>
  <si>
    <t xml:space="preserve">Rating</t>
  </si>
  <si>
    <t xml:space="preserve">Label</t>
  </si>
  <si>
    <t xml:space="preserve">What it means</t>
  </si>
  <si>
    <t xml:space="preserve">Below expectations</t>
  </si>
  <si>
    <t xml:space="preserve">The work regularly needs significant correction or someone else to finish it.</t>
  </si>
  <si>
    <t xml:space="preserve">Partly meets</t>
  </si>
  <si>
    <t xml:space="preserve">Meets the criteria on some matters, with a recurring gap the attorney knows about.</t>
  </si>
  <si>
    <t xml:space="preserve">Meets expectations</t>
  </si>
  <si>
    <t xml:space="preserve">Consistently does what the role is measured on, with evidence to show it.</t>
  </si>
  <si>
    <t xml:space="preserve">Exceeds expectations</t>
  </si>
  <si>
    <t xml:space="preserve">Regularly operating above the level, with named matters to point to.</t>
  </si>
  <si>
    <t xml:space="preserve">Far exceeds</t>
  </si>
  <si>
    <t xml:space="preserve">Already working at the next level on this criterion.</t>
  </si>
  <si>
    <t xml:space="preserve">Tip: every comment should carry a matter, a date or a document. "The last three drafts came back with citation errors" can be acted on. "Not detail-oriented" can't.</t>
  </si>
  <si>
    <t xml:space="preserve">Free template by Teamflect  ·  Run reviews, 360 feedback and 1-on-1s inside Microsoft Teams at teamflect.com</t>
  </si>
  <si>
    <t xml:space="preserve">Role Criteria and Section Weights</t>
  </si>
  <si>
    <t xml:space="preserve">Edit the criteria to fit your firm, then publish them before the review period starts. The weights below drive the weighted score on the Review Form.</t>
  </si>
  <si>
    <t xml:space="preserve">Performance criteria by role</t>
  </si>
  <si>
    <t xml:space="preserve">Role</t>
  </si>
  <si>
    <t xml:space="preserve">Primarily measured on</t>
  </si>
  <si>
    <t xml:space="preserve">Leading indicator to watch</t>
  </si>
  <si>
    <t xml:space="preserve">Who gives input</t>
  </si>
  <si>
    <t xml:space="preserve">Partner / Equity partner</t>
  </si>
  <si>
    <t xml:space="preserve">Book of business, client retention, firm contribution, developing others</t>
  </si>
  <si>
    <t xml:space="preserve">New matters originated per quarter; number of associates actively mentored</t>
  </si>
  <si>
    <t xml:space="preserve">Managing partner, practice group head, peer partners</t>
  </si>
  <si>
    <t xml:space="preserve">Senior associate</t>
  </si>
  <si>
    <t xml:space="preserve">Matter ownership, supervision quality, realization on own matters</t>
  </si>
  <si>
    <t xml:space="preserve">Matters run without partner rework; written feedback given to juniors</t>
  </si>
  <si>
    <t xml:space="preserve">Supervising partner, juniors supervised, clients</t>
  </si>
  <si>
    <t xml:space="preserve">Mid-level associate</t>
  </si>
  <si>
    <t xml:space="preserve">Independent drafting, client contact, deadline reliability</t>
  </si>
  <si>
    <t xml:space="preserve">Drafts accepted with minor edits; missed internal deadlines</t>
  </si>
  <si>
    <t xml:space="preserve">Supervising partner, co-counsel</t>
  </si>
  <si>
    <t xml:space="preserve">Junior associate / First-year</t>
  </si>
  <si>
    <t xml:space="preserve">Research quality, writing clarity, responsiveness, learning speed</t>
  </si>
  <si>
    <t xml:space="preserve">Turnaround time on research memos; repeat corrections on the same issue</t>
  </si>
  <si>
    <t xml:space="preserve">Assigning attorneys, senior associates</t>
  </si>
  <si>
    <t xml:space="preserve">Paralegal / Legal assistant</t>
  </si>
  <si>
    <t xml:space="preserve">Case file accuracy, filing deadlines, document management</t>
  </si>
  <si>
    <t xml:space="preserve">Filing errors caught before submission; matter file completeness</t>
  </si>
  <si>
    <t xml:space="preserve">Supervising attorney, other paralegals</t>
  </si>
  <si>
    <t xml:space="preserve">Business services (marketing, IT, finance)</t>
  </si>
  <si>
    <t xml:space="preserve">Function-specific SLAs and project delivery</t>
  </si>
  <si>
    <t xml:space="preserve">Ticket or request cycle time; project milestones hit on date</t>
  </si>
  <si>
    <t xml:space="preserve">Department head, internal stakeholders</t>
  </si>
  <si>
    <t xml:space="preserve">Role names typed here flow into the weights table and the Review Form dropdown.</t>
  </si>
  <si>
    <t xml:space="preserve">Section weights by role</t>
  </si>
  <si>
    <t xml:space="preserve">Legal work quality</t>
  </si>
  <si>
    <t xml:space="preserve">Client service</t>
  </si>
  <si>
    <t xml:space="preserve">Economic contribution</t>
  </si>
  <si>
    <t xml:space="preserve">Supervision and teamwork</t>
  </si>
  <si>
    <t xml:space="preserve">Total</t>
  </si>
  <si>
    <t xml:space="preserve">Each row must total 100% (it turns green when it does). These weights are suggested starting points, not an industry benchmark. Shift weight toward what the role is primarily measured on, for example client service and economic contribution for partners, legal work quality for first-years. For business services, read the sections as quality of work, internal client service, budget and delivery, and teamwork.</t>
  </si>
  <si>
    <t xml:space="preserve">Attorney Performance Review</t>
  </si>
  <si>
    <t xml:space="preserve">Self-assessment columns are completed by the attorney before the meeting. Reviewer columns and ratings are completed by the supervising partner, using the Metrics and 360 Input tabs as evidence.</t>
  </si>
  <si>
    <t xml:space="preserve">Review details</t>
  </si>
  <si>
    <t xml:space="preserve">Attorney name</t>
  </si>
  <si>
    <t xml:space="preserve">Practice group</t>
  </si>
  <si>
    <t xml:space="preserve">Office</t>
  </si>
  <si>
    <t xml:space="preserve">Review period</t>
  </si>
  <si>
    <t xml:space="preserve">Reviewer</t>
  </si>
  <si>
    <t xml:space="preserve">Review meeting date</t>
  </si>
  <si>
    <t xml:space="preserve">Previous review on file?</t>
  </si>
  <si>
    <t xml:space="preserve">Review sections</t>
  </si>
  <si>
    <t xml:space="preserve">Section</t>
  </si>
  <si>
    <t xml:space="preserve">What to write</t>
  </si>
  <si>
    <t xml:space="preserve">Self-assessment (attorney)</t>
  </si>
  <si>
    <t xml:space="preserve">Reviewer evidence</t>
  </si>
  <si>
    <t xml:space="preserve">Self rating</t>
  </si>
  <si>
    <t xml:space="preserve">Reviewer rating</t>
  </si>
  <si>
    <t xml:space="preserve">Weight</t>
  </si>
  <si>
    <t xml:space="preserve">Weighted score</t>
  </si>
  <si>
    <t xml:space="preserve">Matters handled</t>
  </si>
  <si>
    <t xml:space="preserve">Matter name or number, role on the matter, outcome.</t>
  </si>
  <si>
    <t xml:space="preserve">Evidence only</t>
  </si>
  <si>
    <t xml:space="preserve">A specific example of drafting or research, and what changed after review.</t>
  </si>
  <si>
    <t xml:space="preserve">A named interaction and the client's reaction.</t>
  </si>
  <si>
    <t xml:space="preserve">Hours, realization, and one sentence of context. Pull figures from the Metrics tab.</t>
  </si>
  <si>
    <t xml:space="preserve">What the attorney did for someone junior.</t>
  </si>
  <si>
    <t xml:space="preserve">Scores</t>
  </si>
  <si>
    <t xml:space="preserve">Overall weighted score (reviewer)</t>
  </si>
  <si>
    <t xml:space="preserve">Self-assessed weighted score</t>
  </si>
  <si>
    <t xml:space="preserve">Gap (reviewer minus self)</t>
  </si>
  <si>
    <t xml:space="preserve">A gap above 0.5 either way is worth discussing in the meeting.</t>
  </si>
  <si>
    <t xml:space="preserve">360 average</t>
  </si>
  <si>
    <t xml:space="preserve">360 contributors</t>
  </si>
  <si>
    <t xml:space="preserve">From the 360 Input tab.</t>
  </si>
  <si>
    <t xml:space="preserve">Development goals for next period (from the Development Plan tab)</t>
  </si>
  <si>
    <t xml:space="preserve">#</t>
  </si>
  <si>
    <t xml:space="preserve">Goal</t>
  </si>
  <si>
    <t xml:space="preserve">Owner</t>
  </si>
  <si>
    <t xml:space="preserve">Due date</t>
  </si>
  <si>
    <t xml:space="preserve">Goal 1</t>
  </si>
  <si>
    <t xml:space="preserve">Goal 2</t>
  </si>
  <si>
    <t xml:space="preserve">Goal 3</t>
  </si>
  <si>
    <t xml:space="preserve">Reviewer summary</t>
  </si>
  <si>
    <t xml:space="preserve">Three to five sentences, evidence only. Pattern for each point: observation, then evidence, then expectation.</t>
  </si>
  <si>
    <t xml:space="preserve">Sign-off</t>
  </si>
  <si>
    <t xml:space="preserve">Name</t>
  </si>
  <si>
    <t xml:space="preserve">Role in review</t>
  </si>
  <si>
    <t xml:space="preserve">Signature</t>
  </si>
  <si>
    <t xml:space="preserve">Date</t>
  </si>
  <si>
    <t xml:space="preserve">Attorney</t>
  </si>
  <si>
    <t xml:space="preserve">Practice group head</t>
  </si>
  <si>
    <t xml:space="preserve">Metrics: Lagging Results and Leading Behaviours</t>
  </si>
  <si>
    <t xml:space="preserve">Billable hours tell you what already happened. The leading behaviour next to each metric is what a manager can still coach this quarter.</t>
  </si>
  <si>
    <t xml:space="preserve">Lagging metrics and the leading behaviours behind them</t>
  </si>
  <si>
    <t xml:space="preserve">Lagging metric</t>
  </si>
  <si>
    <t xml:space="preserve">Unit</t>
  </si>
  <si>
    <t xml:space="preserve">Target</t>
  </si>
  <si>
    <t xml:space="preserve">Actual</t>
  </si>
  <si>
    <t xml:space="preserve">% of target</t>
  </si>
  <si>
    <t xml:space="preserve">Leading behaviour to track</t>
  </si>
  <si>
    <t xml:space="preserve">Observed this period</t>
  </si>
  <si>
    <t xml:space="preserve">Where it gets recorded</t>
  </si>
  <si>
    <t xml:space="preserve">Coaching note</t>
  </si>
  <si>
    <t xml:space="preserve">Billable hours</t>
  </si>
  <si>
    <t xml:space="preserve">Hours</t>
  </si>
  <si>
    <t xml:space="preserve">Weekly time entered within 48 hours of the work</t>
  </si>
  <si>
    <t xml:space="preserve">Practice management system</t>
  </si>
  <si>
    <t xml:space="preserve">Realization rate</t>
  </si>
  <si>
    <t xml:space="preserve">%</t>
  </si>
  <si>
    <t xml:space="preserve">Scope conversations held with the client before work starts</t>
  </si>
  <si>
    <t xml:space="preserve">Matter notes</t>
  </si>
  <si>
    <t xml:space="preserve">Collections / revenue per matter</t>
  </si>
  <si>
    <t xml:space="preserve">Currency</t>
  </si>
  <si>
    <t xml:space="preserve">Budget-to-actual check at the matter midpoint</t>
  </si>
  <si>
    <t xml:space="preserve">Matter review checkpoint</t>
  </si>
  <si>
    <t xml:space="preserve">Client satisfaction score</t>
  </si>
  <si>
    <t xml:space="preserve">Score</t>
  </si>
  <si>
    <t xml:space="preserve">Response time to client email and voicemail</t>
  </si>
  <si>
    <t xml:space="preserve">Client service log</t>
  </si>
  <si>
    <t xml:space="preserve">Utilisation target</t>
  </si>
  <si>
    <t xml:space="preserve">Work declined or delegated with a reason, rather than absorbed</t>
  </si>
  <si>
    <t xml:space="preserve">1-on-1 notes</t>
  </si>
  <si>
    <t xml:space="preserve">Business development credit</t>
  </si>
  <si>
    <t xml:space="preserve">Matters</t>
  </si>
  <si>
    <t xml:space="preserve">Networking or cross-sell conversations logged per month</t>
  </si>
  <si>
    <t xml:space="preserve">CRM or firm intranet</t>
  </si>
  <si>
    <t xml:space="preserve">Enter percentages as you'd type them in Excel (for example 92%). The right-hand columns are what a manager coaches mid-cycle; the left-hand columns are what the compensation committee reads at the end. Swap metrics in or out to fit the role.</t>
  </si>
  <si>
    <t xml:space="preserve">Summary</t>
  </si>
  <si>
    <t xml:space="preserve">Leading behaviours observed consistently</t>
  </si>
  <si>
    <t xml:space="preserve">Metrics at or above target</t>
  </si>
  <si>
    <t xml:space="preserve">Send every contributor the same short question set. Only ask people who've seen the work directly.</t>
  </si>
  <si>
    <t xml:space="preserve">The questions (edit to fit the role)</t>
  </si>
  <si>
    <t xml:space="preserve">Question</t>
  </si>
  <si>
    <t xml:space="preserve">Q1</t>
  </si>
  <si>
    <t xml:space="preserve">Quality of the work product you saw: drafting, research, accuracy.</t>
  </si>
  <si>
    <t xml:space="preserve">Q2</t>
  </si>
  <si>
    <t xml:space="preserve">Reliability on deadlines and responsiveness to you or the client.</t>
  </si>
  <si>
    <t xml:space="preserve">Q3</t>
  </si>
  <si>
    <t xml:space="preserve">Ownership: how often the work was finished without needing rework.</t>
  </si>
  <si>
    <t xml:space="preserve">Q4</t>
  </si>
  <si>
    <t xml:space="preserve">Collaboration: how they worked with colleagues, juniors and support staff.</t>
  </si>
  <si>
    <t xml:space="preserve">Comment</t>
  </si>
  <si>
    <t xml:space="preserve">Open comment: one thing to keep doing and one thing to change, with a matter or document as the example.</t>
  </si>
  <si>
    <t xml:space="preserve">Responses (rate 1 to 5)</t>
  </si>
  <si>
    <t xml:space="preserve">Contributor</t>
  </si>
  <si>
    <t xml:space="preserve">Relationship</t>
  </si>
  <si>
    <t xml:space="preserve">Average</t>
  </si>
  <si>
    <t xml:space="preserve">Average across contributors</t>
  </si>
  <si>
    <t xml:space="preserve">Contributors who responded</t>
  </si>
  <si>
    <t xml:space="preserve">Two or three goals, written in the review meeting. Each one answers what will change, who owns the next step, and when you'll revisit it.</t>
  </si>
  <si>
    <t xml:space="preserve">Goals for the next period</t>
  </si>
  <si>
    <t xml:space="preserve">Goal: what will change</t>
  </si>
  <si>
    <t xml:space="preserve">Support from the firm</t>
  </si>
  <si>
    <t xml:space="preserve">Next check-in</t>
  </si>
  <si>
    <t xml:space="preserve">Status</t>
  </si>
  <si>
    <t xml:space="preserve">Evidence of progress</t>
  </si>
  <si>
    <t xml:space="preserve">Specific beats aspirational. "Improve client management" is hard to track. "Take first-chair on one mid-size matter by 30 June" gives both of you something concrete to revisit.</t>
  </si>
  <si>
    <t xml:space="preserve">Short documented check-ins between formal cycles. If something comes up in the annual review for the first time, it should have been here first.</t>
  </si>
  <si>
    <t xml:space="preserve">Matter / document</t>
  </si>
  <si>
    <t xml:space="preserve">What was observed</t>
  </si>
  <si>
    <t xml:space="preserve">Evidence</t>
  </si>
  <si>
    <t xml:space="preserve">Agreed action</t>
  </si>
  <si>
    <t xml:space="preserve">Follow-up date</t>
  </si>
  <si>
    <t xml:space="preserve">Linked goal</t>
  </si>
  <si>
    <t xml:space="preserve">Example: 12 Mar</t>
  </si>
  <si>
    <t xml:space="preserve">Matter 2026-014, SPA draft</t>
  </si>
  <si>
    <t xml:space="preserve">Third draft in a row with citation errors in the schedules</t>
  </si>
  <si>
    <t xml:space="preserve">Partner mark-up on v3, 14 corrections</t>
  </si>
  <si>
    <t xml:space="preserve">Run a citation check before every partner handover</t>
  </si>
  <si>
    <t xml:space="preserve">Associate</t>
  </si>
  <si>
    <t xml:space="preserve">26 Mar</t>
  </si>
  <si>
    <t xml:space="preserve">Every entry should carry a matter, a date or a document. Delete the grey example row once you've started.</t>
  </si>
  <si>
    <t xml:space="preserve">Filled Example: Mid-level Associate</t>
  </si>
  <si>
    <t xml:space="preserve">What a usable entry looks like. Specific matters, named interactions and concrete numbers give the next review something to compare against.</t>
  </si>
  <si>
    <t xml:space="preserve">Mid-level associate review, filled in</t>
  </si>
  <si>
    <t xml:space="preserve">What the reviewer writes</t>
  </si>
  <si>
    <t xml:space="preserve">Filled example</t>
  </si>
  <si>
    <t xml:space="preserve">Matter name or number, role on the matter, outcome</t>
  </si>
  <si>
    <t xml:space="preserve">Acquisition of a regional logistics business (Matter 2026-031); second-chair on diligence and disclosure schedules; closed on schedule, no post-closing escalations.</t>
  </si>
  <si>
    <t xml:space="preserve">Specific example of drafting or research, with what changed after review</t>
  </si>
  <si>
    <t xml:space="preserve">Drafted the indemnity section; partner edits limited to two defined terms, down from full rewrites earlier in the year.</t>
  </si>
  <si>
    <t xml:space="preserve">A named interaction and the client's reaction</t>
  </si>
  <si>
    <t xml:space="preserve">Ran the weekly client call for eleven weeks; client asked for the same associate on the follow-on mandate.</t>
  </si>
  <si>
    <t xml:space="preserve">Hours, realization, and one sentence of context</t>
  </si>
  <si>
    <t xml:space="preserve">1,780 billable hours, 91% realization; two write-offs, both on a fixed-fee matter agreed before scoping.</t>
  </si>
  <si>
    <t xml:space="preserve">What the attorney did for someone junior</t>
  </si>
  <si>
    <t xml:space="preserve">Gave written feedback on four research memos from first-years; one junior now drafts the same memo type unsupervised.</t>
  </si>
  <si>
    <t xml:space="preserve">Development goals for next period</t>
  </si>
  <si>
    <t xml:space="preserve">Two or three goals with an owner and a date</t>
  </si>
  <si>
    <t xml:space="preserve">1) Take first-chair on one mid-size matter by 30 Jun. 2) Complete the firm's negotiation programme by 30 Sep. 3) Bring one prospect to a partner meeting by 31 Dec.</t>
  </si>
  <si>
    <t xml:space="preserve">Three to five sentences, evidence only</t>
  </si>
  <si>
    <t xml:space="preserve">Drafting has moved from needing full rewrites to light edits, shown in the indemnity work on Matter 2026-031. The client's request to keep the same associate on the follow-on mandate is the clearest evidence of client trust this year. Realization held at 91%, and both write-offs trace to scoping on a fixed-fee matter rather than execution. The expectation for next period is first-chair ownership of a mid-size matter, with scope agreed in writing before work starts.</t>
  </si>
  <si>
    <t xml:space="preserve">Change the criteria per role using the Role Criteria tab, but keep the structure. A form that changes shape every year can't be compared year over year.</t>
  </si>
</sst>
</file>

<file path=xl/styles.xml><?xml version="1.0" encoding="utf-8"?>
<styleSheet xmlns="http://schemas.openxmlformats.org/spreadsheetml/2006/main">
  <numFmts count="8">
    <numFmt numFmtId="164" formatCode="General"/>
    <numFmt numFmtId="165" formatCode="0%"/>
    <numFmt numFmtId="166" formatCode="dd\ mmm\ yyyy"/>
    <numFmt numFmtId="167" formatCode="0.00"/>
    <numFmt numFmtId="168" formatCode="\+0.00;\-0.00;0.00"/>
    <numFmt numFmtId="169" formatCode="0"/>
    <numFmt numFmtId="170" formatCode="#,##0.##"/>
    <numFmt numFmtId="171" formatCode="0.0"/>
  </numFmts>
  <fonts count="14">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555555"/>
      <name val="Arial"/>
      <family val="0"/>
      <charset val="1"/>
    </font>
    <font>
      <b val="true"/>
      <sz val="12"/>
      <color rgb="FF565FC7"/>
      <name val="Arial"/>
      <family val="0"/>
      <charset val="1"/>
    </font>
    <font>
      <b val="true"/>
      <sz val="10"/>
      <color rgb="FFFFFFFF"/>
      <name val="Arial"/>
      <family val="0"/>
      <charset val="1"/>
    </font>
    <font>
      <b val="true"/>
      <sz val="10"/>
      <color rgb="FF333333"/>
      <name val="Arial"/>
      <family val="0"/>
      <charset val="1"/>
    </font>
    <font>
      <sz val="10"/>
      <color rgb="FF333333"/>
      <name val="Arial"/>
      <family val="0"/>
      <charset val="1"/>
    </font>
    <font>
      <i val="true"/>
      <sz val="9"/>
      <color rgb="FF555555"/>
      <name val="Arial"/>
      <family val="0"/>
      <charset val="1"/>
    </font>
    <font>
      <b val="true"/>
      <sz val="9"/>
      <color rgb="FF565FC7"/>
      <name val="Arial"/>
      <family val="0"/>
      <charset val="1"/>
    </font>
    <font>
      <i val="true"/>
      <sz val="10"/>
      <color rgb="FF555555"/>
      <name val="Arial"/>
      <family val="0"/>
      <charset val="1"/>
    </font>
    <font>
      <i val="true"/>
      <sz val="10"/>
      <color rgb="FF888888"/>
      <name val="Arial"/>
      <family val="0"/>
      <charset val="1"/>
    </font>
  </fonts>
  <fills count="8">
    <fill>
      <patternFill patternType="none"/>
    </fill>
    <fill>
      <patternFill patternType="gray125"/>
    </fill>
    <fill>
      <patternFill patternType="solid">
        <fgColor rgb="FF565FC7"/>
        <bgColor rgb="FF3366FF"/>
      </patternFill>
    </fill>
    <fill>
      <patternFill patternType="solid">
        <fgColor rgb="FFEEF2FA"/>
        <bgColor rgb="FFF2F2F2"/>
      </patternFill>
    </fill>
    <fill>
      <patternFill patternType="solid">
        <fgColor rgb="FFFFFFFF"/>
        <bgColor rgb="FFF9FAFE"/>
      </patternFill>
    </fill>
    <fill>
      <patternFill patternType="solid">
        <fgColor rgb="FFF9FAFE"/>
        <bgColor rgb="FFFFFFFF"/>
      </patternFill>
    </fill>
    <fill>
      <patternFill patternType="solid">
        <fgColor rgb="FFFFF8DC"/>
        <bgColor rgb="FFFFF1C2"/>
      </patternFill>
    </fill>
    <fill>
      <patternFill patternType="solid">
        <fgColor rgb="FFF2F2F2"/>
        <bgColor rgb="FFEEF2FA"/>
      </patternFill>
    </fill>
  </fills>
  <borders count="3">
    <border diagonalUp="false" diagonalDown="false">
      <left/>
      <right/>
      <top/>
      <bottom/>
      <diagonal/>
    </border>
    <border diagonalUp="false" diagonalDown="false">
      <left/>
      <right/>
      <top/>
      <bottom style="medium">
        <color rgb="FF565FC7"/>
      </bottom>
      <diagonal/>
    </border>
    <border diagonalUp="false" diagonalDown="false">
      <left style="thin">
        <color rgb="FFD9DEEF"/>
      </left>
      <right style="thin">
        <color rgb="FFD9DEEF"/>
      </right>
      <top style="thin">
        <color rgb="FFD9DEEF"/>
      </top>
      <bottom style="thin">
        <color rgb="FFD9DEE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3" borderId="0" xfId="0" applyFont="true" applyBorder="true" applyAlignment="true" applyProtection="false">
      <alignment horizontal="general" vertical="center" textRotation="0" wrapText="true" indent="1"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general" vertical="top" textRotation="0" wrapText="true" indent="0" shrinkToFit="false"/>
      <protection locked="true" hidden="false"/>
    </xf>
    <xf numFmtId="164" fontId="9" fillId="4" borderId="2" xfId="0" applyFont="true" applyBorder="true" applyAlignment="true" applyProtection="false">
      <alignment horizontal="general" vertical="top" textRotation="0" wrapText="true" indent="0" shrinkToFit="false"/>
      <protection locked="true" hidden="false"/>
    </xf>
    <xf numFmtId="164" fontId="8" fillId="5" borderId="2" xfId="0" applyFont="true" applyBorder="true" applyAlignment="true" applyProtection="false">
      <alignment horizontal="general" vertical="top" textRotation="0" wrapText="true" indent="0" shrinkToFit="false"/>
      <protection locked="true" hidden="false"/>
    </xf>
    <xf numFmtId="164" fontId="9" fillId="5" borderId="2" xfId="0" applyFont="true" applyBorder="true" applyAlignment="true" applyProtection="false">
      <alignment horizontal="general" vertical="top" textRotation="0" wrapText="true" indent="0" shrinkToFit="false"/>
      <protection locked="true" hidden="false"/>
    </xf>
    <xf numFmtId="164" fontId="8" fillId="6" borderId="2" xfId="0" applyFont="true" applyBorder="true" applyAlignment="true" applyProtection="false">
      <alignment horizontal="general" vertical="top" textRotation="0" wrapText="true" indent="0" shrinkToFit="false"/>
      <protection locked="true" hidden="false"/>
    </xf>
    <xf numFmtId="164" fontId="8" fillId="7" borderId="2" xfId="0" applyFont="true" applyBorder="true" applyAlignment="true" applyProtection="false">
      <alignment horizontal="general" vertical="top" textRotation="0" wrapText="true" indent="0" shrinkToFit="false"/>
      <protection locked="true" hidden="false"/>
    </xf>
    <xf numFmtId="164" fontId="7" fillId="2" borderId="2" xfId="0" applyFont="true" applyBorder="true" applyAlignment="true" applyProtection="false">
      <alignment horizontal="general" vertical="top" textRotation="0" wrapText="true" indent="0" shrinkToFit="false"/>
      <protection locked="true" hidden="false"/>
    </xf>
    <xf numFmtId="164" fontId="8" fillId="4" borderId="2" xfId="0" applyFont="true" applyBorder="true" applyAlignment="true" applyProtection="false">
      <alignment horizontal="center" vertical="center" textRotation="0" wrapText="true" indent="0" shrinkToFit="false"/>
      <protection locked="true" hidden="false"/>
    </xf>
    <xf numFmtId="164" fontId="8" fillId="5" borderId="2"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center" textRotation="0" wrapText="false" indent="0" shrinkToFit="false"/>
      <protection locked="true" hidden="false"/>
    </xf>
    <xf numFmtId="164" fontId="9" fillId="6" borderId="2" xfId="0" applyFont="true" applyBorder="true" applyAlignment="true" applyProtection="false">
      <alignment horizontal="general" vertical="top" textRotation="0" wrapText="true" indent="0" shrinkToFit="false"/>
      <protection locked="true" hidden="false"/>
    </xf>
    <xf numFmtId="165" fontId="9" fillId="6" borderId="2" xfId="0" applyFont="true" applyBorder="true" applyAlignment="true" applyProtection="false">
      <alignment horizontal="center" vertical="center" textRotation="0" wrapText="true" indent="0" shrinkToFit="false"/>
      <protection locked="true" hidden="false"/>
    </xf>
    <xf numFmtId="165" fontId="8" fillId="7" borderId="2" xfId="0" applyFont="true" applyBorder="true" applyAlignment="true" applyProtection="false">
      <alignment horizontal="center" vertical="center" textRotation="0" wrapText="true" indent="0" shrinkToFit="false"/>
      <protection locked="true" hidden="false"/>
    </xf>
    <xf numFmtId="166" fontId="9" fillId="6" borderId="2" xfId="0" applyFont="true" applyBorder="true" applyAlignment="true" applyProtection="false">
      <alignment horizontal="general" vertical="top" textRotation="0" wrapText="true" indent="0" shrinkToFit="false"/>
      <protection locked="true" hidden="false"/>
    </xf>
    <xf numFmtId="164" fontId="12" fillId="4" borderId="2" xfId="0" applyFont="true" applyBorder="true" applyAlignment="true" applyProtection="false">
      <alignment horizontal="general" vertical="top" textRotation="0" wrapText="true" indent="0" shrinkToFit="false"/>
      <protection locked="true" hidden="false"/>
    </xf>
    <xf numFmtId="164" fontId="13" fillId="7" borderId="2" xfId="0" applyFont="true" applyBorder="true" applyAlignment="true" applyProtection="false">
      <alignment horizontal="center" vertical="center" textRotation="0" wrapText="true" indent="0" shrinkToFit="false"/>
      <protection locked="true" hidden="false"/>
    </xf>
    <xf numFmtId="164" fontId="9" fillId="6" borderId="2" xfId="0" applyFont="true" applyBorder="true" applyAlignment="true" applyProtection="false">
      <alignment horizontal="center" vertical="center" textRotation="0" wrapText="true" indent="0" shrinkToFit="false"/>
      <protection locked="true" hidden="false"/>
    </xf>
    <xf numFmtId="165" fontId="9" fillId="7" borderId="2" xfId="0" applyFont="true" applyBorder="true" applyAlignment="true" applyProtection="false">
      <alignment horizontal="center" vertical="center" textRotation="0" wrapText="true" indent="0" shrinkToFit="false"/>
      <protection locked="true" hidden="false"/>
    </xf>
    <xf numFmtId="167" fontId="9" fillId="7" borderId="2" xfId="0" applyFont="true" applyBorder="true" applyAlignment="true" applyProtection="false">
      <alignment horizontal="center" vertical="center" textRotation="0" wrapText="true" indent="0" shrinkToFit="false"/>
      <protection locked="true" hidden="false"/>
    </xf>
    <xf numFmtId="167" fontId="6" fillId="7" borderId="2" xfId="0" applyFont="true" applyBorder="true" applyAlignment="true" applyProtection="false">
      <alignment horizontal="center" vertical="center" textRotation="0" wrapText="true" indent="0" shrinkToFit="false"/>
      <protection locked="true" hidden="false"/>
    </xf>
    <xf numFmtId="164" fontId="9" fillId="7" borderId="2" xfId="0" applyFont="true" applyBorder="true" applyAlignment="true" applyProtection="false">
      <alignment horizontal="general" vertical="center" textRotation="0" wrapText="false" indent="1" shrinkToFit="false"/>
      <protection locked="true" hidden="false"/>
    </xf>
    <xf numFmtId="167" fontId="8" fillId="7" borderId="2" xfId="0" applyFont="true" applyBorder="true" applyAlignment="true" applyProtection="false">
      <alignment horizontal="center" vertical="center" textRotation="0" wrapText="true" indent="0" shrinkToFit="false"/>
      <protection locked="true" hidden="false"/>
    </xf>
    <xf numFmtId="168" fontId="8" fillId="7" borderId="2" xfId="0" applyFont="true" applyBorder="true" applyAlignment="true" applyProtection="false">
      <alignment horizontal="center" vertical="center" textRotation="0" wrapText="true" indent="0" shrinkToFit="false"/>
      <protection locked="true" hidden="false"/>
    </xf>
    <xf numFmtId="164" fontId="12" fillId="4" borderId="2" xfId="0" applyFont="true" applyBorder="true" applyAlignment="true" applyProtection="false">
      <alignment horizontal="general" vertical="center" textRotation="0" wrapText="true" indent="1" shrinkToFit="false"/>
      <protection locked="true" hidden="false"/>
    </xf>
    <xf numFmtId="169" fontId="8" fillId="7" borderId="2" xfId="0" applyFont="true" applyBorder="true" applyAlignment="true" applyProtection="false">
      <alignment horizontal="center" vertical="center" textRotation="0" wrapText="true" indent="0" shrinkToFit="false"/>
      <protection locked="true" hidden="false"/>
    </xf>
    <xf numFmtId="164" fontId="9" fillId="7" borderId="2" xfId="0" applyFont="true" applyBorder="true" applyAlignment="true" applyProtection="false">
      <alignment horizontal="general" vertical="top" textRotation="0" wrapText="true" indent="0" shrinkToFit="false"/>
      <protection locked="true" hidden="false"/>
    </xf>
    <xf numFmtId="164" fontId="9" fillId="7" borderId="2" xfId="0" applyFont="true" applyBorder="true" applyAlignment="true" applyProtection="false">
      <alignment horizontal="center" vertical="center" textRotation="0" wrapText="true" indent="0" shrinkToFit="false"/>
      <protection locked="true" hidden="false"/>
    </xf>
    <xf numFmtId="166" fontId="9" fillId="7" borderId="2" xfId="0" applyFont="true" applyBorder="true" applyAlignment="true" applyProtection="false">
      <alignment horizontal="center" vertical="center" textRotation="0" wrapText="true" indent="0" shrinkToFit="false"/>
      <protection locked="true" hidden="false"/>
    </xf>
    <xf numFmtId="170" fontId="9" fillId="6" borderId="2" xfId="0" applyFont="true" applyBorder="true" applyAlignment="true" applyProtection="false">
      <alignment horizontal="center" vertical="center" textRotation="0" wrapText="true" indent="0" shrinkToFit="false"/>
      <protection locked="true" hidden="false"/>
    </xf>
    <xf numFmtId="170" fontId="9" fillId="6" borderId="2" xfId="0" applyFont="true" applyBorder="true" applyAlignment="true" applyProtection="false">
      <alignment horizontal="general" vertical="top" textRotation="0" wrapText="true" indent="0" shrinkToFit="false"/>
      <protection locked="true" hidden="false"/>
    </xf>
    <xf numFmtId="164" fontId="8" fillId="7" borderId="2" xfId="0" applyFont="true" applyBorder="true" applyAlignment="true" applyProtection="false">
      <alignment horizontal="center" vertical="center" textRotation="0" wrapText="true" indent="0" shrinkToFit="false"/>
      <protection locked="true" hidden="false"/>
    </xf>
    <xf numFmtId="171" fontId="9" fillId="7" borderId="2" xfId="0" applyFont="true" applyBorder="true" applyAlignment="true" applyProtection="false">
      <alignment horizontal="center" vertical="center" textRotation="0" wrapText="true" indent="0" shrinkToFit="false"/>
      <protection locked="true" hidden="false"/>
    </xf>
    <xf numFmtId="171" fontId="8" fillId="7" borderId="2" xfId="0" applyFont="true" applyBorder="true" applyAlignment="true" applyProtection="false">
      <alignment horizontal="center" vertical="center" textRotation="0" wrapText="true" indent="0" shrinkToFit="false"/>
      <protection locked="true" hidden="false"/>
    </xf>
    <xf numFmtId="164" fontId="13" fillId="5" borderId="2" xfId="0" applyFont="true" applyBorder="true" applyAlignment="true" applyProtection="false">
      <alignment horizontal="general" vertical="top" textRotation="0" wrapText="true" indent="0" shrinkToFit="false"/>
      <protection locked="true" hidden="false"/>
    </xf>
    <xf numFmtId="164" fontId="12" fillId="5" borderId="2"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Arial"/>
        <charset val="1"/>
        <family val="0"/>
        <b val="1"/>
        <color rgb="FF1E7B45"/>
      </font>
      <fill>
        <patternFill>
          <bgColor rgb="FFD9F2E3"/>
        </patternFill>
      </fill>
    </dxf>
    <dxf>
      <font>
        <name val="Arial"/>
        <charset val="1"/>
        <family val="0"/>
        <b val="1"/>
        <color rgb="FFB42318"/>
      </font>
      <fill>
        <patternFill>
          <bgColor rgb="FFFBE0E0"/>
        </patternFill>
      </fill>
    </dxf>
    <dxf>
      <fill>
        <patternFill>
          <bgColor rgb="FFD9F2E3"/>
        </patternFill>
      </fill>
    </dxf>
    <dxf>
      <fill>
        <patternFill>
          <bgColor rgb="FFFFF1C2"/>
        </patternFill>
      </fill>
    </dxf>
    <dxf>
      <fill>
        <patternFill>
          <bgColor rgb="FFFBE0E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7B45"/>
      <rgbColor rgb="FFF9FAFE"/>
      <rgbColor rgb="FF888888"/>
      <rgbColor rgb="FF9AA0E0"/>
      <rgbColor rgb="FF993366"/>
      <rgbColor rgb="FFFFF8DC"/>
      <rgbColor rgb="FFEEF2FA"/>
      <rgbColor rgb="FF660066"/>
      <rgbColor rgb="FFFF8080"/>
      <rgbColor rgb="FF0066CC"/>
      <rgbColor rgb="FFD9DEEF"/>
      <rgbColor rgb="FF000080"/>
      <rgbColor rgb="FFFF00FF"/>
      <rgbColor rgb="FFFFFF00"/>
      <rgbColor rgb="FF00FFFF"/>
      <rgbColor rgb="FF800080"/>
      <rgbColor rgb="FF800000"/>
      <rgbColor rgb="FF008080"/>
      <rgbColor rgb="FF0000FF"/>
      <rgbColor rgb="FF00CCFF"/>
      <rgbColor rgb="FFF2F2F2"/>
      <rgbColor rgb="FFD9F2E3"/>
      <rgbColor rgb="FFFFF1C2"/>
      <rgbColor rgb="FF99CCFF"/>
      <rgbColor rgb="FFFF99CC"/>
      <rgbColor rgb="FFCC99FF"/>
      <rgbColor rgb="FFFBE0E0"/>
      <rgbColor rgb="FF3366FF"/>
      <rgbColor rgb="FF33CCCC"/>
      <rgbColor rgb="FF99CC00"/>
      <rgbColor rgb="FFFFCC00"/>
      <rgbColor rgb="FFFF9900"/>
      <rgbColor rgb="FFFF6600"/>
      <rgbColor rgb="FF565FC7"/>
      <rgbColor rgb="FF969696"/>
      <rgbColor rgb="FF003366"/>
      <rgbColor rgb="FF339966"/>
      <rgbColor rgb="FF003300"/>
      <rgbColor rgb="FF555555"/>
      <rgbColor rgb="FFB42318"/>
      <rgbColor rgb="FF993366"/>
      <rgbColor rgb="FF2E3591"/>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3591"/>
    <pageSetUpPr fitToPage="true"/>
  </sheetPr>
  <dimension ref="B1:D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40"/>
  </cols>
  <sheetData>
    <row r="1" customFormat="false" ht="9.75" hidden="false" customHeight="true" outlineLevel="0" collapsed="false"/>
    <row r="2" customFormat="false" ht="37.5" hidden="false" customHeight="true" outlineLevel="0" collapsed="false">
      <c r="B2" s="1" t="s">
        <v>0</v>
      </c>
      <c r="C2" s="1"/>
      <c r="D2" s="1"/>
    </row>
    <row r="3" customFormat="false" ht="31.5" hidden="false" customHeight="true" outlineLevel="0" collapsed="false">
      <c r="B3" s="2" t="s">
        <v>1</v>
      </c>
      <c r="C3" s="2"/>
      <c r="D3" s="2"/>
    </row>
    <row r="5" customFormat="false" ht="24" hidden="false" customHeight="true" outlineLevel="0" collapsed="false">
      <c r="B5" s="3" t="s">
        <v>2</v>
      </c>
      <c r="C5" s="3"/>
      <c r="D5" s="3"/>
    </row>
    <row r="6" customFormat="false" ht="30" hidden="false" customHeight="true" outlineLevel="0" collapsed="false">
      <c r="B6" s="4" t="s">
        <v>3</v>
      </c>
      <c r="C6" s="4" t="s">
        <v>4</v>
      </c>
      <c r="D6" s="4" t="s">
        <v>5</v>
      </c>
    </row>
    <row r="7" customFormat="false" ht="31.5" hidden="false" customHeight="true" outlineLevel="0" collapsed="false">
      <c r="B7" s="5" t="s">
        <v>6</v>
      </c>
      <c r="C7" s="6" t="s">
        <v>7</v>
      </c>
      <c r="D7" s="6" t="s">
        <v>8</v>
      </c>
    </row>
    <row r="8" customFormat="false" ht="31.5" hidden="false" customHeight="true" outlineLevel="0" collapsed="false">
      <c r="B8" s="7" t="s">
        <v>9</v>
      </c>
      <c r="C8" s="8" t="s">
        <v>10</v>
      </c>
      <c r="D8" s="8" t="s">
        <v>11</v>
      </c>
    </row>
    <row r="9" customFormat="false" ht="31.5" hidden="false" customHeight="true" outlineLevel="0" collapsed="false">
      <c r="B9" s="5" t="s">
        <v>12</v>
      </c>
      <c r="C9" s="6" t="s">
        <v>13</v>
      </c>
      <c r="D9" s="6" t="s">
        <v>14</v>
      </c>
    </row>
    <row r="10" customFormat="false" ht="31.5" hidden="false" customHeight="true" outlineLevel="0" collapsed="false">
      <c r="B10" s="7" t="s">
        <v>15</v>
      </c>
      <c r="C10" s="8" t="s">
        <v>16</v>
      </c>
      <c r="D10" s="8" t="s">
        <v>17</v>
      </c>
    </row>
    <row r="11" customFormat="false" ht="31.5" hidden="false" customHeight="true" outlineLevel="0" collapsed="false">
      <c r="B11" s="5" t="s">
        <v>18</v>
      </c>
      <c r="C11" s="6" t="s">
        <v>19</v>
      </c>
      <c r="D11" s="6" t="s">
        <v>20</v>
      </c>
    </row>
    <row r="12" customFormat="false" ht="31.5" hidden="false" customHeight="true" outlineLevel="0" collapsed="false">
      <c r="B12" s="7" t="s">
        <v>21</v>
      </c>
      <c r="C12" s="8" t="s">
        <v>22</v>
      </c>
      <c r="D12" s="8" t="s">
        <v>23</v>
      </c>
    </row>
    <row r="13" customFormat="false" ht="31.5" hidden="false" customHeight="true" outlineLevel="0" collapsed="false">
      <c r="B13" s="5" t="s">
        <v>24</v>
      </c>
      <c r="C13" s="6" t="s">
        <v>25</v>
      </c>
      <c r="D13" s="6" t="s">
        <v>26</v>
      </c>
    </row>
    <row r="15" customFormat="false" ht="24" hidden="false" customHeight="true" outlineLevel="0" collapsed="false">
      <c r="B15" s="3" t="s">
        <v>27</v>
      </c>
      <c r="C15" s="3"/>
      <c r="D15" s="3"/>
    </row>
    <row r="16" customFormat="false" ht="30" hidden="false" customHeight="true" outlineLevel="0" collapsed="false">
      <c r="B16" s="4" t="s">
        <v>28</v>
      </c>
      <c r="C16" s="4" t="s">
        <v>29</v>
      </c>
      <c r="D16" s="4" t="s">
        <v>3</v>
      </c>
    </row>
    <row r="17" customFormat="false" ht="31.5" hidden="false" customHeight="true" outlineLevel="0" collapsed="false">
      <c r="B17" s="5" t="s">
        <v>30</v>
      </c>
      <c r="C17" s="6" t="s">
        <v>31</v>
      </c>
      <c r="D17" s="6" t="s">
        <v>6</v>
      </c>
    </row>
    <row r="18" customFormat="false" ht="31.5" hidden="false" customHeight="true" outlineLevel="0" collapsed="false">
      <c r="B18" s="7" t="s">
        <v>32</v>
      </c>
      <c r="C18" s="8" t="s">
        <v>33</v>
      </c>
      <c r="D18" s="8" t="s">
        <v>34</v>
      </c>
    </row>
    <row r="19" customFormat="false" ht="31.5" hidden="false" customHeight="true" outlineLevel="0" collapsed="false">
      <c r="B19" s="5" t="s">
        <v>35</v>
      </c>
      <c r="C19" s="6" t="s">
        <v>36</v>
      </c>
      <c r="D19" s="6" t="s">
        <v>15</v>
      </c>
    </row>
    <row r="20" customFormat="false" ht="31.5" hidden="false" customHeight="true" outlineLevel="0" collapsed="false">
      <c r="B20" s="7" t="s">
        <v>37</v>
      </c>
      <c r="C20" s="8" t="s">
        <v>38</v>
      </c>
      <c r="D20" s="8" t="s">
        <v>39</v>
      </c>
    </row>
    <row r="21" customFormat="false" ht="31.5" hidden="false" customHeight="true" outlineLevel="0" collapsed="false">
      <c r="B21" s="5" t="s">
        <v>40</v>
      </c>
      <c r="C21" s="6" t="s">
        <v>41</v>
      </c>
      <c r="D21" s="6" t="s">
        <v>18</v>
      </c>
    </row>
    <row r="23" customFormat="false" ht="24" hidden="false" customHeight="true" outlineLevel="0" collapsed="false">
      <c r="B23" s="3" t="s">
        <v>42</v>
      </c>
      <c r="C23" s="3"/>
      <c r="D23" s="3"/>
    </row>
    <row r="24" customFormat="false" ht="15" hidden="false" customHeight="false" outlineLevel="0" collapsed="false">
      <c r="B24" s="9" t="s">
        <v>43</v>
      </c>
      <c r="C24" s="6" t="s">
        <v>44</v>
      </c>
    </row>
    <row r="25" customFormat="false" ht="15" hidden="false" customHeight="false" outlineLevel="0" collapsed="false">
      <c r="B25" s="10" t="s">
        <v>45</v>
      </c>
      <c r="C25" s="6" t="s">
        <v>46</v>
      </c>
    </row>
    <row r="26" customFormat="false" ht="23.85" hidden="false" customHeight="false" outlineLevel="0" collapsed="false">
      <c r="B26" s="11" t="s">
        <v>47</v>
      </c>
      <c r="C26" s="6" t="s">
        <v>48</v>
      </c>
    </row>
    <row r="28" customFormat="false" ht="24" hidden="false" customHeight="true" outlineLevel="0" collapsed="false">
      <c r="B28" s="3" t="s">
        <v>49</v>
      </c>
      <c r="C28" s="3"/>
      <c r="D28" s="3"/>
    </row>
    <row r="29" customFormat="false" ht="30" hidden="false" customHeight="true" outlineLevel="0" collapsed="false">
      <c r="B29" s="4" t="s">
        <v>50</v>
      </c>
      <c r="C29" s="4" t="s">
        <v>51</v>
      </c>
      <c r="D29" s="4" t="s">
        <v>52</v>
      </c>
    </row>
    <row r="30" customFormat="false" ht="30" hidden="false" customHeight="true" outlineLevel="0" collapsed="false">
      <c r="B30" s="12" t="n">
        <v>1</v>
      </c>
      <c r="C30" s="6" t="s">
        <v>53</v>
      </c>
      <c r="D30" s="6" t="s">
        <v>54</v>
      </c>
    </row>
    <row r="31" customFormat="false" ht="30" hidden="false" customHeight="true" outlineLevel="0" collapsed="false">
      <c r="B31" s="13" t="n">
        <v>2</v>
      </c>
      <c r="C31" s="8" t="s">
        <v>55</v>
      </c>
      <c r="D31" s="8" t="s">
        <v>56</v>
      </c>
    </row>
    <row r="32" customFormat="false" ht="30" hidden="false" customHeight="true" outlineLevel="0" collapsed="false">
      <c r="B32" s="12" t="n">
        <v>3</v>
      </c>
      <c r="C32" s="6" t="s">
        <v>57</v>
      </c>
      <c r="D32" s="6" t="s">
        <v>58</v>
      </c>
    </row>
    <row r="33" customFormat="false" ht="30" hidden="false" customHeight="true" outlineLevel="0" collapsed="false">
      <c r="B33" s="13" t="n">
        <v>4</v>
      </c>
      <c r="C33" s="8" t="s">
        <v>59</v>
      </c>
      <c r="D33" s="8" t="s">
        <v>60</v>
      </c>
    </row>
    <row r="34" customFormat="false" ht="30" hidden="false" customHeight="true" outlineLevel="0" collapsed="false">
      <c r="B34" s="12" t="n">
        <v>5</v>
      </c>
      <c r="C34" s="6" t="s">
        <v>61</v>
      </c>
      <c r="D34" s="6" t="s">
        <v>62</v>
      </c>
    </row>
    <row r="36" customFormat="false" ht="30" hidden="false" customHeight="true" outlineLevel="0" collapsed="false">
      <c r="B36" s="14" t="s">
        <v>63</v>
      </c>
      <c r="C36" s="14"/>
      <c r="D36" s="14"/>
    </row>
    <row r="38" customFormat="false" ht="15" hidden="false" customHeight="false" outlineLevel="0" collapsed="false">
      <c r="B38" s="15" t="s">
        <v>64</v>
      </c>
      <c r="C38" s="15"/>
      <c r="D38" s="15"/>
    </row>
  </sheetData>
  <mergeCells count="8">
    <mergeCell ref="B2:D2"/>
    <mergeCell ref="B3:D3"/>
    <mergeCell ref="B5:D5"/>
    <mergeCell ref="B15:D15"/>
    <mergeCell ref="B23:D23"/>
    <mergeCell ref="B28:D28"/>
    <mergeCell ref="B36:D36"/>
    <mergeCell ref="B38:D3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40"/>
    <col collapsed="false" customWidth="true" hidden="false" outlineLevel="0" max="4" min="4" style="0" width="44"/>
    <col collapsed="false" customWidth="true" hidden="false" outlineLevel="0" max="5" min="5" style="0" width="36"/>
    <col collapsed="false" customWidth="true" hidden="false" outlineLevel="0" max="6" min="6" style="0" width="20"/>
    <col collapsed="false" customWidth="true" hidden="false" outlineLevel="0" max="7" min="7" style="0" width="12"/>
  </cols>
  <sheetData>
    <row r="1" customFormat="false" ht="9.75" hidden="false" customHeight="true" outlineLevel="0" collapsed="false"/>
    <row r="2" customFormat="false" ht="37.5" hidden="false" customHeight="true" outlineLevel="0" collapsed="false">
      <c r="B2" s="1" t="s">
        <v>65</v>
      </c>
      <c r="C2" s="1"/>
      <c r="D2" s="1"/>
      <c r="E2" s="1"/>
      <c r="F2" s="1"/>
      <c r="G2" s="1"/>
    </row>
    <row r="3" customFormat="false" ht="31.5" hidden="false" customHeight="true" outlineLevel="0" collapsed="false">
      <c r="B3" s="2" t="s">
        <v>66</v>
      </c>
      <c r="C3" s="2"/>
      <c r="D3" s="2"/>
      <c r="E3" s="2"/>
      <c r="F3" s="2"/>
      <c r="G3" s="2"/>
    </row>
    <row r="5" customFormat="false" ht="24" hidden="false" customHeight="true" outlineLevel="0" collapsed="false">
      <c r="B5" s="3" t="s">
        <v>67</v>
      </c>
      <c r="C5" s="3"/>
      <c r="D5" s="3"/>
      <c r="E5" s="3"/>
      <c r="F5" s="3"/>
      <c r="G5" s="3"/>
    </row>
    <row r="6" customFormat="false" ht="30" hidden="false" customHeight="true" outlineLevel="0" collapsed="false">
      <c r="B6" s="4" t="s">
        <v>68</v>
      </c>
      <c r="C6" s="4" t="s">
        <v>69</v>
      </c>
      <c r="D6" s="4" t="s">
        <v>70</v>
      </c>
      <c r="E6" s="4" t="s">
        <v>71</v>
      </c>
    </row>
    <row r="7" customFormat="false" ht="43.5" hidden="false" customHeight="true" outlineLevel="0" collapsed="false">
      <c r="B7" s="9" t="s">
        <v>72</v>
      </c>
      <c r="C7" s="16" t="s">
        <v>73</v>
      </c>
      <c r="D7" s="16" t="s">
        <v>74</v>
      </c>
      <c r="E7" s="16" t="s">
        <v>75</v>
      </c>
    </row>
    <row r="8" customFormat="false" ht="43.5" hidden="false" customHeight="true" outlineLevel="0" collapsed="false">
      <c r="B8" s="9" t="s">
        <v>76</v>
      </c>
      <c r="C8" s="16" t="s">
        <v>77</v>
      </c>
      <c r="D8" s="16" t="s">
        <v>78</v>
      </c>
      <c r="E8" s="16" t="s">
        <v>79</v>
      </c>
    </row>
    <row r="9" customFormat="false" ht="43.5" hidden="false" customHeight="true" outlineLevel="0" collapsed="false">
      <c r="B9" s="9" t="s">
        <v>80</v>
      </c>
      <c r="C9" s="16" t="s">
        <v>81</v>
      </c>
      <c r="D9" s="16" t="s">
        <v>82</v>
      </c>
      <c r="E9" s="16" t="s">
        <v>83</v>
      </c>
    </row>
    <row r="10" customFormat="false" ht="43.5" hidden="false" customHeight="true" outlineLevel="0" collapsed="false">
      <c r="B10" s="9" t="s">
        <v>84</v>
      </c>
      <c r="C10" s="16" t="s">
        <v>85</v>
      </c>
      <c r="D10" s="16" t="s">
        <v>86</v>
      </c>
      <c r="E10" s="16" t="s">
        <v>87</v>
      </c>
    </row>
    <row r="11" customFormat="false" ht="43.5" hidden="false" customHeight="true" outlineLevel="0" collapsed="false">
      <c r="B11" s="9" t="s">
        <v>88</v>
      </c>
      <c r="C11" s="16" t="s">
        <v>89</v>
      </c>
      <c r="D11" s="16" t="s">
        <v>90</v>
      </c>
      <c r="E11" s="16" t="s">
        <v>91</v>
      </c>
    </row>
    <row r="12" customFormat="false" ht="43.5" hidden="false" customHeight="true" outlineLevel="0" collapsed="false">
      <c r="B12" s="9" t="s">
        <v>92</v>
      </c>
      <c r="C12" s="16" t="s">
        <v>93</v>
      </c>
      <c r="D12" s="16" t="s">
        <v>94</v>
      </c>
      <c r="E12" s="16" t="s">
        <v>95</v>
      </c>
    </row>
    <row r="13" customFormat="false" ht="15" hidden="false" customHeight="true" outlineLevel="0" collapsed="false">
      <c r="B13" s="14" t="s">
        <v>96</v>
      </c>
      <c r="C13" s="14"/>
      <c r="D13" s="14"/>
      <c r="E13" s="14"/>
    </row>
    <row r="15" customFormat="false" ht="24" hidden="false" customHeight="true" outlineLevel="0" collapsed="false">
      <c r="B15" s="3" t="s">
        <v>97</v>
      </c>
      <c r="C15" s="3"/>
      <c r="D15" s="3"/>
      <c r="E15" s="3"/>
      <c r="F15" s="3"/>
      <c r="G15" s="3"/>
    </row>
    <row r="16" customFormat="false" ht="33.75" hidden="false" customHeight="true" outlineLevel="0" collapsed="false">
      <c r="B16" s="4" t="s">
        <v>68</v>
      </c>
      <c r="C16" s="4" t="s">
        <v>98</v>
      </c>
      <c r="D16" s="4" t="s">
        <v>99</v>
      </c>
      <c r="E16" s="4" t="s">
        <v>100</v>
      </c>
      <c r="F16" s="4" t="s">
        <v>101</v>
      </c>
      <c r="G16" s="4" t="s">
        <v>102</v>
      </c>
    </row>
    <row r="17" customFormat="false" ht="21.75" hidden="false" customHeight="true" outlineLevel="0" collapsed="false">
      <c r="B17" s="10" t="str">
        <f aca="false">B7</f>
        <v>Partner / Equity partner</v>
      </c>
      <c r="C17" s="17" t="n">
        <v>0.2</v>
      </c>
      <c r="D17" s="17" t="n">
        <v>0.3</v>
      </c>
      <c r="E17" s="17" t="n">
        <v>0.3</v>
      </c>
      <c r="F17" s="17" t="n">
        <v>0.2</v>
      </c>
      <c r="G17" s="18" t="n">
        <f aca="false">SUM(C17:F17)</f>
        <v>1</v>
      </c>
    </row>
    <row r="18" customFormat="false" ht="21.75" hidden="false" customHeight="true" outlineLevel="0" collapsed="false">
      <c r="B18" s="10" t="str">
        <f aca="false">B8</f>
        <v>Senior associate</v>
      </c>
      <c r="C18" s="17" t="n">
        <v>0.3</v>
      </c>
      <c r="D18" s="17" t="n">
        <v>0.25</v>
      </c>
      <c r="E18" s="17" t="n">
        <v>0.2</v>
      </c>
      <c r="F18" s="17" t="n">
        <v>0.25</v>
      </c>
      <c r="G18" s="18" t="n">
        <f aca="false">SUM(C18:F18)</f>
        <v>1</v>
      </c>
    </row>
    <row r="19" customFormat="false" ht="21.75" hidden="false" customHeight="true" outlineLevel="0" collapsed="false">
      <c r="B19" s="10" t="str">
        <f aca="false">B9</f>
        <v>Mid-level associate</v>
      </c>
      <c r="C19" s="17" t="n">
        <v>0.35</v>
      </c>
      <c r="D19" s="17" t="n">
        <v>0.25</v>
      </c>
      <c r="E19" s="17" t="n">
        <v>0.2</v>
      </c>
      <c r="F19" s="17" t="n">
        <v>0.2</v>
      </c>
      <c r="G19" s="18" t="n">
        <f aca="false">SUM(C19:F19)</f>
        <v>1</v>
      </c>
    </row>
    <row r="20" customFormat="false" ht="21.75" hidden="false" customHeight="true" outlineLevel="0" collapsed="false">
      <c r="B20" s="10" t="str">
        <f aca="false">B10</f>
        <v>Junior associate / First-year</v>
      </c>
      <c r="C20" s="17" t="n">
        <v>0.5</v>
      </c>
      <c r="D20" s="17" t="n">
        <v>0.2</v>
      </c>
      <c r="E20" s="17" t="n">
        <v>0.15</v>
      </c>
      <c r="F20" s="17" t="n">
        <v>0.15</v>
      </c>
      <c r="G20" s="18" t="n">
        <f aca="false">SUM(C20:F20)</f>
        <v>1</v>
      </c>
    </row>
    <row r="21" customFormat="false" ht="21.75" hidden="false" customHeight="true" outlineLevel="0" collapsed="false">
      <c r="B21" s="10" t="str">
        <f aca="false">B11</f>
        <v>Paralegal / Legal assistant</v>
      </c>
      <c r="C21" s="17" t="n">
        <v>0.5</v>
      </c>
      <c r="D21" s="17" t="n">
        <v>0.2</v>
      </c>
      <c r="E21" s="17" t="n">
        <v>0.1</v>
      </c>
      <c r="F21" s="17" t="n">
        <v>0.2</v>
      </c>
      <c r="G21" s="18" t="n">
        <f aca="false">SUM(C21:F21)</f>
        <v>1</v>
      </c>
    </row>
    <row r="22" customFormat="false" ht="21.75" hidden="false" customHeight="true" outlineLevel="0" collapsed="false">
      <c r="B22" s="10" t="str">
        <f aca="false">B12</f>
        <v>Business services (marketing, IT, finance)</v>
      </c>
      <c r="C22" s="17" t="n">
        <v>0.4</v>
      </c>
      <c r="D22" s="17" t="n">
        <v>0.3</v>
      </c>
      <c r="E22" s="17" t="n">
        <v>0.1</v>
      </c>
      <c r="F22" s="17" t="n">
        <v>0.2</v>
      </c>
      <c r="G22" s="18" t="n">
        <f aca="false">SUM(C22:F22)</f>
        <v>1</v>
      </c>
    </row>
    <row r="23" customFormat="false" ht="57.75" hidden="false" customHeight="true" outlineLevel="0" collapsed="false">
      <c r="B23" s="14" t="s">
        <v>103</v>
      </c>
      <c r="C23" s="14"/>
      <c r="D23" s="14"/>
      <c r="E23" s="14"/>
      <c r="F23" s="14"/>
      <c r="G23" s="14"/>
    </row>
    <row r="25" customFormat="false" ht="15" hidden="false" customHeight="false" outlineLevel="0" collapsed="false">
      <c r="B25" s="15" t="s">
        <v>64</v>
      </c>
      <c r="C25" s="15"/>
      <c r="D25" s="15"/>
      <c r="E25" s="15"/>
      <c r="F25" s="15"/>
      <c r="G25" s="15"/>
    </row>
  </sheetData>
  <mergeCells count="7">
    <mergeCell ref="B2:G2"/>
    <mergeCell ref="B3:G3"/>
    <mergeCell ref="B5:G5"/>
    <mergeCell ref="B13:E13"/>
    <mergeCell ref="B15:G15"/>
    <mergeCell ref="B23:G23"/>
    <mergeCell ref="B25:G25"/>
  </mergeCells>
  <conditionalFormatting sqref="G17:G22">
    <cfRule type="expression" priority="2" aboveAverage="0" equalAverage="0" bottom="0" percent="0" rank="0" text="" dxfId="0">
      <formula>ROUND(G17,4)=1</formula>
    </cfRule>
    <cfRule type="expression" priority="3" aboveAverage="0" equalAverage="0" bottom="0" percent="0" rank="0" text="" dxfId="1">
      <formula>ROUND(G17,4)&lt;&gt;1</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I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4"/>
    <col collapsed="false" customWidth="true" hidden="false" outlineLevel="0" max="3" min="3" style="0" width="30"/>
    <col collapsed="false" customWidth="true" hidden="false" outlineLevel="0" max="5" min="4" style="0" width="40"/>
    <col collapsed="false" customWidth="true" hidden="false" outlineLevel="0" max="7" min="6" style="0" width="11"/>
    <col collapsed="false" customWidth="true" hidden="false" outlineLevel="0" max="8" min="8" style="0" width="10"/>
    <col collapsed="false" customWidth="true" hidden="false" outlineLevel="0" max="9" min="9" style="0" width="11"/>
  </cols>
  <sheetData>
    <row r="1" customFormat="false" ht="9.75" hidden="false" customHeight="true" outlineLevel="0" collapsed="false"/>
    <row r="2" customFormat="false" ht="37.5" hidden="false" customHeight="true" outlineLevel="0" collapsed="false">
      <c r="B2" s="1" t="s">
        <v>104</v>
      </c>
      <c r="C2" s="1"/>
      <c r="D2" s="1"/>
      <c r="E2" s="1"/>
      <c r="F2" s="1"/>
      <c r="G2" s="1"/>
      <c r="H2" s="1"/>
      <c r="I2" s="1"/>
    </row>
    <row r="3" customFormat="false" ht="31.5" hidden="false" customHeight="true" outlineLevel="0" collapsed="false">
      <c r="B3" s="2" t="s">
        <v>105</v>
      </c>
      <c r="C3" s="2"/>
      <c r="D3" s="2"/>
      <c r="E3" s="2"/>
      <c r="F3" s="2"/>
      <c r="G3" s="2"/>
      <c r="H3" s="2"/>
      <c r="I3" s="2"/>
    </row>
    <row r="5" customFormat="false" ht="24" hidden="false" customHeight="true" outlineLevel="0" collapsed="false">
      <c r="B5" s="3" t="s">
        <v>106</v>
      </c>
      <c r="C5" s="3"/>
      <c r="D5" s="3"/>
      <c r="E5" s="3"/>
      <c r="F5" s="3"/>
      <c r="G5" s="3"/>
      <c r="H5" s="3"/>
      <c r="I5" s="3"/>
    </row>
    <row r="6" customFormat="false" ht="21.75" hidden="false" customHeight="true" outlineLevel="0" collapsed="false">
      <c r="B6" s="7" t="s">
        <v>107</v>
      </c>
      <c r="C6" s="16"/>
      <c r="D6" s="7" t="s">
        <v>68</v>
      </c>
      <c r="E6" s="16"/>
      <c r="F6" s="16"/>
      <c r="G6" s="16"/>
      <c r="H6" s="16"/>
      <c r="I6" s="16"/>
    </row>
    <row r="7" customFormat="false" ht="21.75" hidden="false" customHeight="true" outlineLevel="0" collapsed="false">
      <c r="B7" s="7" t="s">
        <v>108</v>
      </c>
      <c r="C7" s="16"/>
      <c r="D7" s="7" t="s">
        <v>109</v>
      </c>
      <c r="E7" s="16"/>
      <c r="F7" s="16"/>
      <c r="G7" s="16"/>
      <c r="H7" s="16"/>
      <c r="I7" s="16"/>
    </row>
    <row r="8" customFormat="false" ht="21.75" hidden="false" customHeight="true" outlineLevel="0" collapsed="false">
      <c r="B8" s="7" t="s">
        <v>110</v>
      </c>
      <c r="C8" s="16"/>
      <c r="D8" s="7" t="s">
        <v>111</v>
      </c>
      <c r="E8" s="16"/>
      <c r="F8" s="16"/>
      <c r="G8" s="16"/>
      <c r="H8" s="16"/>
      <c r="I8" s="16"/>
    </row>
    <row r="9" customFormat="false" ht="21.75" hidden="false" customHeight="true" outlineLevel="0" collapsed="false">
      <c r="B9" s="7" t="s">
        <v>112</v>
      </c>
      <c r="C9" s="19"/>
      <c r="D9" s="7" t="s">
        <v>113</v>
      </c>
      <c r="E9" s="16"/>
      <c r="F9" s="16"/>
      <c r="G9" s="16"/>
      <c r="H9" s="16"/>
      <c r="I9" s="16"/>
    </row>
    <row r="11" customFormat="false" ht="24" hidden="false" customHeight="true" outlineLevel="0" collapsed="false">
      <c r="B11" s="3" t="s">
        <v>114</v>
      </c>
      <c r="C11" s="3"/>
      <c r="D11" s="3"/>
      <c r="E11" s="3"/>
      <c r="F11" s="3"/>
      <c r="G11" s="3"/>
      <c r="H11" s="3"/>
      <c r="I11" s="3"/>
    </row>
    <row r="12" customFormat="false" ht="33.75" hidden="false" customHeight="true" outlineLevel="0" collapsed="false">
      <c r="B12" s="4" t="s">
        <v>115</v>
      </c>
      <c r="C12" s="4" t="s">
        <v>116</v>
      </c>
      <c r="D12" s="4" t="s">
        <v>117</v>
      </c>
      <c r="E12" s="4" t="s">
        <v>118</v>
      </c>
      <c r="F12" s="4" t="s">
        <v>119</v>
      </c>
      <c r="G12" s="4" t="s">
        <v>120</v>
      </c>
      <c r="H12" s="4" t="s">
        <v>121</v>
      </c>
      <c r="I12" s="4" t="s">
        <v>122</v>
      </c>
    </row>
    <row r="13" customFormat="false" ht="79.5" hidden="false" customHeight="true" outlineLevel="0" collapsed="false">
      <c r="B13" s="5" t="s">
        <v>123</v>
      </c>
      <c r="C13" s="20" t="s">
        <v>124</v>
      </c>
      <c r="D13" s="16"/>
      <c r="E13" s="16"/>
      <c r="F13" s="21" t="s">
        <v>125</v>
      </c>
      <c r="G13" s="21"/>
      <c r="H13" s="21"/>
      <c r="I13" s="21"/>
    </row>
    <row r="14" customFormat="false" ht="79.5" hidden="false" customHeight="true" outlineLevel="0" collapsed="false">
      <c r="B14" s="5" t="s">
        <v>98</v>
      </c>
      <c r="C14" s="20" t="s">
        <v>126</v>
      </c>
      <c r="D14" s="16"/>
      <c r="E14" s="16"/>
      <c r="F14" s="22"/>
      <c r="G14" s="22"/>
      <c r="H14" s="23" t="str">
        <f aca="false">IFERROR(INDEX('Role Criteria'!$C$17:$C$22,MATCH($E$6,'Role Criteria'!$B$17:$B$22,0)),"")</f>
        <v/>
      </c>
      <c r="I14" s="24" t="str">
        <f aca="false">IF(OR(G14="",H14=""),"",G14*H14)</f>
        <v/>
      </c>
    </row>
    <row r="15" customFormat="false" ht="79.5" hidden="false" customHeight="true" outlineLevel="0" collapsed="false">
      <c r="B15" s="5" t="s">
        <v>99</v>
      </c>
      <c r="C15" s="20" t="s">
        <v>127</v>
      </c>
      <c r="D15" s="16"/>
      <c r="E15" s="16"/>
      <c r="F15" s="22"/>
      <c r="G15" s="22"/>
      <c r="H15" s="23" t="str">
        <f aca="false">IFERROR(INDEX('Role Criteria'!$D$17:$D$22,MATCH($E$6,'Role Criteria'!$B$17:$B$22,0)),"")</f>
        <v/>
      </c>
      <c r="I15" s="24" t="str">
        <f aca="false">IF(OR(G15="",H15=""),"",G15*H15)</f>
        <v/>
      </c>
    </row>
    <row r="16" customFormat="false" ht="79.5" hidden="false" customHeight="true" outlineLevel="0" collapsed="false">
      <c r="B16" s="5" t="s">
        <v>100</v>
      </c>
      <c r="C16" s="20" t="s">
        <v>128</v>
      </c>
      <c r="D16" s="16"/>
      <c r="E16" s="16"/>
      <c r="F16" s="22"/>
      <c r="G16" s="22"/>
      <c r="H16" s="23" t="str">
        <f aca="false">IFERROR(INDEX('Role Criteria'!$E$17:$E$22,MATCH($E$6,'Role Criteria'!$B$17:$B$22,0)),"")</f>
        <v/>
      </c>
      <c r="I16" s="24" t="str">
        <f aca="false">IF(OR(G16="",H16=""),"",G16*H16)</f>
        <v/>
      </c>
    </row>
    <row r="17" customFormat="false" ht="79.5" hidden="false" customHeight="true" outlineLevel="0" collapsed="false">
      <c r="B17" s="5" t="s">
        <v>101</v>
      </c>
      <c r="C17" s="20" t="s">
        <v>129</v>
      </c>
      <c r="D17" s="16"/>
      <c r="E17" s="16"/>
      <c r="F17" s="22"/>
      <c r="G17" s="22"/>
      <c r="H17" s="23" t="str">
        <f aca="false">IFERROR(INDEX('Role Criteria'!$F$17:$F$22,MATCH($E$6,'Role Criteria'!$B$17:$B$22,0)),"")</f>
        <v/>
      </c>
      <c r="I17" s="24" t="str">
        <f aca="false">IF(OR(G17="",H17=""),"",G17*H17)</f>
        <v/>
      </c>
    </row>
    <row r="19" customFormat="false" ht="24" hidden="false" customHeight="true" outlineLevel="0" collapsed="false">
      <c r="B19" s="3" t="s">
        <v>130</v>
      </c>
      <c r="C19" s="3"/>
      <c r="D19" s="3"/>
      <c r="E19" s="3"/>
      <c r="F19" s="3"/>
      <c r="G19" s="3"/>
      <c r="H19" s="3"/>
      <c r="I19" s="3"/>
    </row>
    <row r="20" customFormat="false" ht="24" hidden="false" customHeight="true" outlineLevel="0" collapsed="false">
      <c r="B20" s="7" t="s">
        <v>131</v>
      </c>
      <c r="C20" s="7"/>
      <c r="D20" s="25" t="str">
        <f aca="false">IF(COUNT(G14:G17)&lt;4,"Rate all four sections",SUMPRODUCT(G14:G17,H14:H17))</f>
        <v>Rate all four sections</v>
      </c>
      <c r="E20" s="26" t="str">
        <f aca="false">IF(NOT(ISNUMBER(D20)),"",INDEX('Start Here'!$C$30:$C$34,MATCH(ROUND(D20,0),'Start Here'!$B$30:$B$34,0)))</f>
        <v/>
      </c>
      <c r="F20" s="26"/>
      <c r="G20" s="26"/>
      <c r="H20" s="26"/>
      <c r="I20" s="26"/>
    </row>
    <row r="21" customFormat="false" ht="24" hidden="false" customHeight="true" outlineLevel="0" collapsed="false">
      <c r="B21" s="7" t="s">
        <v>132</v>
      </c>
      <c r="C21" s="7"/>
      <c r="D21" s="27" t="str">
        <f aca="false">IF(COUNT(F14:F17)&lt;4,"Rate all four sections",SUMPRODUCT(F14:F17,H14:H17))</f>
        <v>Rate all four sections</v>
      </c>
      <c r="E21" s="26" t="str">
        <f aca="false">IF(NOT(ISNUMBER(D21)),"",INDEX('Start Here'!$C$30:$C$34,MATCH(ROUND(D21,0),'Start Here'!$B$30:$B$34,0)))</f>
        <v/>
      </c>
      <c r="F21" s="26"/>
      <c r="G21" s="26"/>
      <c r="H21" s="26"/>
      <c r="I21" s="26"/>
    </row>
    <row r="22" customFormat="false" ht="24" hidden="false" customHeight="true" outlineLevel="0" collapsed="false">
      <c r="B22" s="7" t="s">
        <v>133</v>
      </c>
      <c r="C22" s="7"/>
      <c r="D22" s="28" t="str">
        <f aca="false">IF(AND(ISNUMBER(D20),ISNUMBER(D21)),D20-D21,"")</f>
        <v/>
      </c>
      <c r="E22" s="29" t="s">
        <v>134</v>
      </c>
      <c r="F22" s="29"/>
      <c r="G22" s="29"/>
      <c r="H22" s="29"/>
      <c r="I22" s="29"/>
    </row>
    <row r="23" customFormat="false" ht="24" hidden="false" customHeight="true" outlineLevel="0" collapsed="false">
      <c r="B23" s="7" t="s">
        <v>135</v>
      </c>
      <c r="C23" s="7"/>
      <c r="D23" s="27" t="str">
        <f aca="false">IF('360 Input'!$H$27="","",'360 Input'!$H$27)</f>
        <v/>
      </c>
      <c r="E23" s="26" t="str">
        <f aca="false">IF(NOT(ISNUMBER(D23)),"",INDEX('Start Here'!$C$30:$C$34,MATCH(ROUND(D23,0),'Start Here'!$B$30:$B$34,0)))</f>
        <v/>
      </c>
      <c r="F23" s="26"/>
      <c r="G23" s="26"/>
      <c r="H23" s="26"/>
      <c r="I23" s="26"/>
    </row>
    <row r="24" customFormat="false" ht="24" hidden="false" customHeight="true" outlineLevel="0" collapsed="false">
      <c r="B24" s="7" t="s">
        <v>136</v>
      </c>
      <c r="C24" s="7"/>
      <c r="D24" s="30" t="n">
        <f aca="false">'360 Input'!$D$28</f>
        <v>0</v>
      </c>
      <c r="E24" s="29" t="s">
        <v>137</v>
      </c>
      <c r="F24" s="29"/>
      <c r="G24" s="29"/>
      <c r="H24" s="29"/>
      <c r="I24" s="29"/>
    </row>
    <row r="26" customFormat="false" ht="24" hidden="false" customHeight="true" outlineLevel="0" collapsed="false">
      <c r="B26" s="3" t="s">
        <v>138</v>
      </c>
      <c r="C26" s="3"/>
      <c r="D26" s="3"/>
      <c r="E26" s="3"/>
      <c r="F26" s="3"/>
      <c r="G26" s="3"/>
      <c r="H26" s="3"/>
      <c r="I26" s="3"/>
    </row>
    <row r="27" customFormat="false" ht="25.5" hidden="false" customHeight="true" outlineLevel="0" collapsed="false">
      <c r="B27" s="4" t="s">
        <v>139</v>
      </c>
      <c r="C27" s="4" t="s">
        <v>140</v>
      </c>
      <c r="D27" s="4"/>
      <c r="E27" s="4"/>
      <c r="F27" s="4" t="s">
        <v>141</v>
      </c>
      <c r="G27" s="4"/>
      <c r="H27" s="4" t="s">
        <v>142</v>
      </c>
      <c r="I27" s="4"/>
    </row>
    <row r="28" customFormat="false" ht="36" hidden="false" customHeight="true" outlineLevel="0" collapsed="false">
      <c r="B28" s="12" t="s">
        <v>143</v>
      </c>
      <c r="C28" s="31" t="str">
        <f aca="false">IF('Development Plan'!C7="","",'Development Plan'!C7)</f>
        <v/>
      </c>
      <c r="D28" s="31"/>
      <c r="E28" s="31"/>
      <c r="F28" s="32" t="str">
        <f aca="false">IF('Development Plan'!D7="","",'Development Plan'!D7)</f>
        <v/>
      </c>
      <c r="G28" s="32"/>
      <c r="H28" s="33" t="str">
        <f aca="false">IF('Development Plan'!F7="","",'Development Plan'!F7)</f>
        <v/>
      </c>
      <c r="I28" s="33"/>
    </row>
    <row r="29" customFormat="false" ht="36" hidden="false" customHeight="true" outlineLevel="0" collapsed="false">
      <c r="B29" s="12" t="s">
        <v>144</v>
      </c>
      <c r="C29" s="31" t="str">
        <f aca="false">IF('Development Plan'!C8="","",'Development Plan'!C8)</f>
        <v/>
      </c>
      <c r="D29" s="31"/>
      <c r="E29" s="31"/>
      <c r="F29" s="32" t="str">
        <f aca="false">IF('Development Plan'!D8="","",'Development Plan'!D8)</f>
        <v/>
      </c>
      <c r="G29" s="32"/>
      <c r="H29" s="33" t="str">
        <f aca="false">IF('Development Plan'!F8="","",'Development Plan'!F8)</f>
        <v/>
      </c>
      <c r="I29" s="33"/>
    </row>
    <row r="30" customFormat="false" ht="36" hidden="false" customHeight="true" outlineLevel="0" collapsed="false">
      <c r="B30" s="12" t="s">
        <v>145</v>
      </c>
      <c r="C30" s="31" t="str">
        <f aca="false">IF('Development Plan'!C9="","",'Development Plan'!C9)</f>
        <v/>
      </c>
      <c r="D30" s="31"/>
      <c r="E30" s="31"/>
      <c r="F30" s="32" t="str">
        <f aca="false">IF('Development Plan'!D9="","",'Development Plan'!D9)</f>
        <v/>
      </c>
      <c r="G30" s="32"/>
      <c r="H30" s="33" t="str">
        <f aca="false">IF('Development Plan'!F9="","",'Development Plan'!F9)</f>
        <v/>
      </c>
      <c r="I30" s="33"/>
    </row>
    <row r="32" customFormat="false" ht="24" hidden="false" customHeight="true" outlineLevel="0" collapsed="false">
      <c r="B32" s="3" t="s">
        <v>146</v>
      </c>
      <c r="C32" s="3"/>
      <c r="D32" s="3"/>
      <c r="E32" s="3"/>
      <c r="F32" s="3"/>
      <c r="G32" s="3"/>
      <c r="H32" s="3"/>
      <c r="I32" s="3"/>
    </row>
    <row r="33" customFormat="false" ht="15" hidden="false" customHeight="true" outlineLevel="0" collapsed="false">
      <c r="B33" s="14" t="s">
        <v>147</v>
      </c>
      <c r="C33" s="14"/>
      <c r="D33" s="14"/>
      <c r="E33" s="14"/>
      <c r="F33" s="14"/>
      <c r="G33" s="14"/>
      <c r="H33" s="14"/>
      <c r="I33" s="14"/>
    </row>
    <row r="34" customFormat="false" ht="109.5" hidden="false" customHeight="true" outlineLevel="0" collapsed="false">
      <c r="B34" s="16"/>
      <c r="C34" s="16"/>
      <c r="D34" s="16"/>
      <c r="E34" s="16"/>
      <c r="F34" s="16"/>
      <c r="G34" s="16"/>
      <c r="H34" s="16"/>
      <c r="I34" s="16"/>
    </row>
    <row r="36" customFormat="false" ht="24" hidden="false" customHeight="true" outlineLevel="0" collapsed="false">
      <c r="B36" s="3" t="s">
        <v>148</v>
      </c>
      <c r="C36" s="3"/>
      <c r="D36" s="3"/>
      <c r="E36" s="3"/>
      <c r="F36" s="3"/>
      <c r="G36" s="3"/>
      <c r="H36" s="3"/>
      <c r="I36" s="3"/>
    </row>
    <row r="37" customFormat="false" ht="30" hidden="false" customHeight="true" outlineLevel="0" collapsed="false">
      <c r="B37" s="4" t="s">
        <v>149</v>
      </c>
      <c r="C37" s="4" t="s">
        <v>150</v>
      </c>
      <c r="D37" s="4" t="s">
        <v>151</v>
      </c>
      <c r="E37" s="4" t="s">
        <v>152</v>
      </c>
      <c r="F37" s="4"/>
      <c r="G37" s="4"/>
      <c r="H37" s="4"/>
      <c r="I37" s="4"/>
    </row>
    <row r="38" customFormat="false" ht="25.5" hidden="false" customHeight="true" outlineLevel="0" collapsed="false">
      <c r="B38" s="16"/>
      <c r="C38" s="7" t="s">
        <v>153</v>
      </c>
      <c r="D38" s="16"/>
      <c r="E38" s="19"/>
      <c r="F38" s="19"/>
      <c r="G38" s="19"/>
      <c r="H38" s="19"/>
      <c r="I38" s="19"/>
    </row>
    <row r="39" customFormat="false" ht="25.5" hidden="false" customHeight="true" outlineLevel="0" collapsed="false">
      <c r="B39" s="16"/>
      <c r="C39" s="7" t="s">
        <v>111</v>
      </c>
      <c r="D39" s="16"/>
      <c r="E39" s="19"/>
      <c r="F39" s="19"/>
      <c r="G39" s="19"/>
      <c r="H39" s="19"/>
      <c r="I39" s="19"/>
    </row>
    <row r="40" customFormat="false" ht="25.5" hidden="false" customHeight="true" outlineLevel="0" collapsed="false">
      <c r="B40" s="16"/>
      <c r="C40" s="7" t="s">
        <v>154</v>
      </c>
      <c r="D40" s="16"/>
      <c r="E40" s="19"/>
      <c r="F40" s="19"/>
      <c r="G40" s="19"/>
      <c r="H40" s="19"/>
      <c r="I40" s="19"/>
    </row>
    <row r="42" customFormat="false" ht="15" hidden="false" customHeight="false" outlineLevel="0" collapsed="false">
      <c r="B42" s="15" t="s">
        <v>64</v>
      </c>
      <c r="C42" s="15"/>
      <c r="D42" s="15"/>
      <c r="E42" s="15"/>
      <c r="F42" s="15"/>
      <c r="G42" s="15"/>
      <c r="H42" s="15"/>
      <c r="I42" s="15"/>
    </row>
  </sheetData>
  <mergeCells count="42">
    <mergeCell ref="B2:I2"/>
    <mergeCell ref="B3:I3"/>
    <mergeCell ref="B5:I5"/>
    <mergeCell ref="E6:I6"/>
    <mergeCell ref="E7:I7"/>
    <mergeCell ref="E8:I8"/>
    <mergeCell ref="E9:I9"/>
    <mergeCell ref="B11:I11"/>
    <mergeCell ref="F13:I13"/>
    <mergeCell ref="B19:I19"/>
    <mergeCell ref="B20:C20"/>
    <mergeCell ref="E20:I20"/>
    <mergeCell ref="B21:C21"/>
    <mergeCell ref="E21:I21"/>
    <mergeCell ref="B22:C22"/>
    <mergeCell ref="E22:I22"/>
    <mergeCell ref="B23:C23"/>
    <mergeCell ref="E23:I23"/>
    <mergeCell ref="B24:C24"/>
    <mergeCell ref="E24:I24"/>
    <mergeCell ref="B26:I26"/>
    <mergeCell ref="C27:E27"/>
    <mergeCell ref="F27:G27"/>
    <mergeCell ref="H27:I27"/>
    <mergeCell ref="C28:E28"/>
    <mergeCell ref="F28:G28"/>
    <mergeCell ref="H28:I28"/>
    <mergeCell ref="C29:E29"/>
    <mergeCell ref="F29:G29"/>
    <mergeCell ref="H29:I29"/>
    <mergeCell ref="C30:E30"/>
    <mergeCell ref="F30:G30"/>
    <mergeCell ref="H30:I30"/>
    <mergeCell ref="B32:I32"/>
    <mergeCell ref="B33:I33"/>
    <mergeCell ref="B34:I34"/>
    <mergeCell ref="B36:I36"/>
    <mergeCell ref="E37:I37"/>
    <mergeCell ref="E38:I38"/>
    <mergeCell ref="E39:I39"/>
    <mergeCell ref="E40:I40"/>
    <mergeCell ref="B42:I42"/>
  </mergeCells>
  <dataValidations count="3">
    <dataValidation allowBlank="true" errorStyle="stop" operator="between" prompt="Pick a role. Weights come from the Role Criteria tab." promptTitle="Choose" showDropDown="false" showErrorMessage="false" showInputMessage="true" sqref="E6" type="list">
      <formula1>'Role Criteria'!$B$17:$B$22</formula1>
      <formula2>0</formula2>
    </dataValidation>
    <dataValidation allowBlank="true" errorStyle="stop" operator="between" showDropDown="false" showErrorMessage="false" showInputMessage="false" sqref="E9" type="list">
      <formula1>"Yes,No"</formula1>
      <formula2>0</formula2>
    </dataValidation>
    <dataValidation allowBlank="true" error="Enter a whole number from 1 to 5" errorStyle="stop" errorTitle="Rating scale" operator="between" showDropDown="false" showErrorMessage="true" showInputMessage="false" sqref="F14:G17"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J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4"/>
    <col collapsed="false" customWidth="true" hidden="false" outlineLevel="0" max="3" min="3" style="0" width="11"/>
    <col collapsed="false" customWidth="true" hidden="false" outlineLevel="0" max="6" min="4" style="0" width="12"/>
    <col collapsed="false" customWidth="true" hidden="false" outlineLevel="0" max="7" min="7" style="0" width="40"/>
    <col collapsed="false" customWidth="true" hidden="false" outlineLevel="0" max="8" min="8" style="0" width="18"/>
    <col collapsed="false" customWidth="true" hidden="false" outlineLevel="0" max="9" min="9" style="0" width="22"/>
    <col collapsed="false" customWidth="true" hidden="false" outlineLevel="0" max="10" min="10" style="0" width="34"/>
  </cols>
  <sheetData>
    <row r="1" customFormat="false" ht="9.75" hidden="false" customHeight="true" outlineLevel="0" collapsed="false"/>
    <row r="2" customFormat="false" ht="37.5" hidden="false" customHeight="true" outlineLevel="0" collapsed="false">
      <c r="B2" s="1" t="s">
        <v>155</v>
      </c>
      <c r="C2" s="1"/>
      <c r="D2" s="1"/>
      <c r="E2" s="1"/>
      <c r="F2" s="1"/>
      <c r="G2" s="1"/>
      <c r="H2" s="1"/>
      <c r="I2" s="1"/>
      <c r="J2" s="1"/>
    </row>
    <row r="3" customFormat="false" ht="31.5" hidden="false" customHeight="true" outlineLevel="0" collapsed="false">
      <c r="B3" s="2" t="s">
        <v>156</v>
      </c>
      <c r="C3" s="2"/>
      <c r="D3" s="2"/>
      <c r="E3" s="2"/>
      <c r="F3" s="2"/>
      <c r="G3" s="2"/>
      <c r="H3" s="2"/>
      <c r="I3" s="2"/>
      <c r="J3" s="2"/>
    </row>
    <row r="5" customFormat="false" ht="24" hidden="false" customHeight="true" outlineLevel="0" collapsed="false">
      <c r="B5" s="3" t="s">
        <v>157</v>
      </c>
      <c r="C5" s="3"/>
      <c r="D5" s="3"/>
      <c r="E5" s="3"/>
      <c r="F5" s="3"/>
      <c r="G5" s="3"/>
      <c r="H5" s="3"/>
      <c r="I5" s="3"/>
      <c r="J5" s="3"/>
    </row>
    <row r="6" customFormat="false" ht="33.75" hidden="false" customHeight="true" outlineLevel="0" collapsed="false">
      <c r="B6" s="4" t="s">
        <v>158</v>
      </c>
      <c r="C6" s="4" t="s">
        <v>159</v>
      </c>
      <c r="D6" s="4" t="s">
        <v>160</v>
      </c>
      <c r="E6" s="4" t="s">
        <v>161</v>
      </c>
      <c r="F6" s="4" t="s">
        <v>162</v>
      </c>
      <c r="G6" s="4" t="s">
        <v>163</v>
      </c>
      <c r="H6" s="4" t="s">
        <v>164</v>
      </c>
      <c r="I6" s="4" t="s">
        <v>165</v>
      </c>
      <c r="J6" s="4" t="s">
        <v>166</v>
      </c>
    </row>
    <row r="7" customFormat="false" ht="39.75" hidden="false" customHeight="true" outlineLevel="0" collapsed="false">
      <c r="B7" s="9" t="s">
        <v>167</v>
      </c>
      <c r="C7" s="22" t="s">
        <v>168</v>
      </c>
      <c r="D7" s="34"/>
      <c r="E7" s="34"/>
      <c r="F7" s="23" t="str">
        <f aca="false">IF(OR(D7="",E7="",D7=0),"",E7/D7)</f>
        <v/>
      </c>
      <c r="G7" s="16" t="s">
        <v>169</v>
      </c>
      <c r="H7" s="22"/>
      <c r="I7" s="16" t="s">
        <v>170</v>
      </c>
      <c r="J7" s="16"/>
    </row>
    <row r="8" customFormat="false" ht="39.75" hidden="false" customHeight="true" outlineLevel="0" collapsed="false">
      <c r="B8" s="9" t="s">
        <v>171</v>
      </c>
      <c r="C8" s="22" t="s">
        <v>172</v>
      </c>
      <c r="D8" s="34"/>
      <c r="E8" s="34"/>
      <c r="F8" s="23" t="str">
        <f aca="false">IF(OR(D8="",E8="",D8=0),"",E8/D8)</f>
        <v/>
      </c>
      <c r="G8" s="16" t="s">
        <v>173</v>
      </c>
      <c r="H8" s="22"/>
      <c r="I8" s="16" t="s">
        <v>174</v>
      </c>
      <c r="J8" s="16"/>
    </row>
    <row r="9" customFormat="false" ht="39.75" hidden="false" customHeight="true" outlineLevel="0" collapsed="false">
      <c r="B9" s="9" t="s">
        <v>175</v>
      </c>
      <c r="C9" s="22" t="s">
        <v>176</v>
      </c>
      <c r="D9" s="34"/>
      <c r="E9" s="34"/>
      <c r="F9" s="23" t="str">
        <f aca="false">IF(OR(D9="",E9="",D9=0),"",E9/D9)</f>
        <v/>
      </c>
      <c r="G9" s="16" t="s">
        <v>177</v>
      </c>
      <c r="H9" s="22"/>
      <c r="I9" s="16" t="s">
        <v>178</v>
      </c>
      <c r="J9" s="16"/>
    </row>
    <row r="10" customFormat="false" ht="39.75" hidden="false" customHeight="true" outlineLevel="0" collapsed="false">
      <c r="B10" s="9" t="s">
        <v>179</v>
      </c>
      <c r="C10" s="22" t="s">
        <v>180</v>
      </c>
      <c r="D10" s="34"/>
      <c r="E10" s="34"/>
      <c r="F10" s="23" t="str">
        <f aca="false">IF(OR(D10="",E10="",D10=0),"",E10/D10)</f>
        <v/>
      </c>
      <c r="G10" s="16" t="s">
        <v>181</v>
      </c>
      <c r="H10" s="22"/>
      <c r="I10" s="16" t="s">
        <v>182</v>
      </c>
      <c r="J10" s="16"/>
    </row>
    <row r="11" customFormat="false" ht="39.75" hidden="false" customHeight="true" outlineLevel="0" collapsed="false">
      <c r="B11" s="9" t="s">
        <v>183</v>
      </c>
      <c r="C11" s="22" t="s">
        <v>172</v>
      </c>
      <c r="D11" s="34"/>
      <c r="E11" s="34"/>
      <c r="F11" s="23" t="str">
        <f aca="false">IF(OR(D11="",E11="",D11=0),"",E11/D11)</f>
        <v/>
      </c>
      <c r="G11" s="16" t="s">
        <v>184</v>
      </c>
      <c r="H11" s="22"/>
      <c r="I11" s="16" t="s">
        <v>185</v>
      </c>
      <c r="J11" s="16"/>
    </row>
    <row r="12" customFormat="false" ht="39.75" hidden="false" customHeight="true" outlineLevel="0" collapsed="false">
      <c r="B12" s="9" t="s">
        <v>186</v>
      </c>
      <c r="C12" s="22" t="s">
        <v>187</v>
      </c>
      <c r="D12" s="34"/>
      <c r="E12" s="34"/>
      <c r="F12" s="23" t="str">
        <f aca="false">IF(OR(D12="",E12="",D12=0),"",E12/D12)</f>
        <v/>
      </c>
      <c r="G12" s="16" t="s">
        <v>188</v>
      </c>
      <c r="H12" s="22"/>
      <c r="I12" s="16" t="s">
        <v>189</v>
      </c>
      <c r="J12" s="16"/>
    </row>
    <row r="13" customFormat="false" ht="39.75" hidden="false" customHeight="true" outlineLevel="0" collapsed="false">
      <c r="B13" s="16"/>
      <c r="C13" s="16"/>
      <c r="D13" s="35"/>
      <c r="E13" s="35"/>
      <c r="F13" s="23" t="str">
        <f aca="false">IF(OR(D13="",E13="",D13=0),"",E13/D13)</f>
        <v/>
      </c>
      <c r="G13" s="16"/>
      <c r="H13" s="16"/>
      <c r="I13" s="16"/>
      <c r="J13" s="16"/>
    </row>
    <row r="14" customFormat="false" ht="39.75" hidden="false" customHeight="true" outlineLevel="0" collapsed="false">
      <c r="B14" s="16"/>
      <c r="C14" s="16"/>
      <c r="D14" s="35"/>
      <c r="E14" s="35"/>
      <c r="F14" s="23" t="str">
        <f aca="false">IF(OR(D14="",E14="",D14=0),"",E14/D14)</f>
        <v/>
      </c>
      <c r="G14" s="16"/>
      <c r="H14" s="16"/>
      <c r="I14" s="16"/>
      <c r="J14" s="16"/>
    </row>
    <row r="15" customFormat="false" ht="31.5" hidden="false" customHeight="true" outlineLevel="0" collapsed="false">
      <c r="B15" s="14" t="s">
        <v>190</v>
      </c>
      <c r="C15" s="14"/>
      <c r="D15" s="14"/>
      <c r="E15" s="14"/>
      <c r="F15" s="14"/>
      <c r="G15" s="14"/>
      <c r="H15" s="14"/>
      <c r="I15" s="14"/>
      <c r="J15" s="14"/>
    </row>
    <row r="17" customFormat="false" ht="24" hidden="false" customHeight="true" outlineLevel="0" collapsed="false">
      <c r="B17" s="3" t="s">
        <v>191</v>
      </c>
      <c r="C17" s="3"/>
      <c r="D17" s="3"/>
      <c r="E17" s="3"/>
      <c r="F17" s="3"/>
      <c r="G17" s="3"/>
      <c r="H17" s="3"/>
      <c r="I17" s="3"/>
      <c r="J17" s="3"/>
    </row>
    <row r="18" customFormat="false" ht="15" hidden="false" customHeight="true" outlineLevel="0" collapsed="false">
      <c r="B18" s="5" t="s">
        <v>192</v>
      </c>
      <c r="C18" s="5"/>
      <c r="D18" s="5"/>
      <c r="E18" s="36" t="str">
        <f aca="false">COUNTIF(H7:H14,"Consistently")&amp;" of "&amp;COUNTA(G7:G14)</f>
        <v>0 of 6</v>
      </c>
    </row>
    <row r="19" customFormat="false" ht="15" hidden="false" customHeight="true" outlineLevel="0" collapsed="false">
      <c r="B19" s="5" t="s">
        <v>193</v>
      </c>
      <c r="C19" s="5"/>
      <c r="D19" s="5"/>
      <c r="E19" s="36" t="str">
        <f aca="false">COUNTIF(F7:F14,"&gt;=1")&amp;" of "&amp;COUNT(F7:F14)</f>
        <v>0 of 0</v>
      </c>
    </row>
    <row r="21" customFormat="false" ht="15" hidden="false" customHeight="false" outlineLevel="0" collapsed="false">
      <c r="B21" s="15" t="s">
        <v>64</v>
      </c>
      <c r="C21" s="15"/>
      <c r="D21" s="15"/>
      <c r="E21" s="15"/>
      <c r="F21" s="15"/>
      <c r="G21" s="15"/>
      <c r="H21" s="15"/>
      <c r="I21" s="15"/>
      <c r="J21" s="15"/>
    </row>
  </sheetData>
  <mergeCells count="8">
    <mergeCell ref="B2:J2"/>
    <mergeCell ref="B3:J3"/>
    <mergeCell ref="B5:J5"/>
    <mergeCell ref="B15:J15"/>
    <mergeCell ref="B17:J17"/>
    <mergeCell ref="B18:D18"/>
    <mergeCell ref="B19:D19"/>
    <mergeCell ref="B21:J21"/>
  </mergeCells>
  <conditionalFormatting sqref="H7:H14">
    <cfRule type="cellIs" priority="2" operator="equal" aboveAverage="0" equalAverage="0" bottom="0" percent="0" rank="0" text="" dxfId="2">
      <formula>"Consistently"</formula>
    </cfRule>
    <cfRule type="cellIs" priority="3" operator="equal" aboveAverage="0" equalAverage="0" bottom="0" percent="0" rank="0" text="" dxfId="3">
      <formula>"Sometimes"</formula>
    </cfRule>
    <cfRule type="cellIs" priority="4" operator="equal" aboveAverage="0" equalAverage="0" bottom="0" percent="0" rank="0" text="" dxfId="4">
      <formula>"Rarely"</formula>
    </cfRule>
  </conditionalFormatting>
  <dataValidations count="1">
    <dataValidation allowBlank="true" errorStyle="stop" operator="between" prompt="How often did you see this behaviour?" promptTitle="Choose" showDropDown="false" showErrorMessage="false" showInputMessage="true" sqref="H7:H14" type="list">
      <formula1>"Consistently,Sometimes,Rarely,Not tracked"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I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4" topLeftCell="B15" activePane="bottomRight" state="frozen"/>
      <selection pane="topLeft" activeCell="A1" activeCellId="0" sqref="A1"/>
      <selection pane="topRight" activeCell="B1" activeCellId="0" sqref="B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4"/>
    <col collapsed="false" customWidth="true" hidden="false" outlineLevel="0" max="3" min="3" style="0" width="22"/>
    <col collapsed="false" customWidth="true" hidden="false" outlineLevel="0" max="8" min="4" style="0" width="12"/>
    <col collapsed="false" customWidth="true" hidden="false" outlineLevel="0" max="9" min="9" style="0" width="50"/>
  </cols>
  <sheetData>
    <row r="1" customFormat="false" ht="9.75" hidden="false" customHeight="true" outlineLevel="0" collapsed="false"/>
    <row r="2" customFormat="false" ht="37.5" hidden="false" customHeight="true" outlineLevel="0" collapsed="false">
      <c r="B2" s="1" t="s">
        <v>15</v>
      </c>
      <c r="C2" s="1"/>
      <c r="D2" s="1"/>
      <c r="E2" s="1"/>
      <c r="F2" s="1"/>
      <c r="G2" s="1"/>
      <c r="H2" s="1"/>
      <c r="I2" s="1"/>
    </row>
    <row r="3" customFormat="false" ht="31.5" hidden="false" customHeight="true" outlineLevel="0" collapsed="false">
      <c r="B3" s="2" t="s">
        <v>194</v>
      </c>
      <c r="C3" s="2"/>
      <c r="D3" s="2"/>
      <c r="E3" s="2"/>
      <c r="F3" s="2"/>
      <c r="G3" s="2"/>
      <c r="H3" s="2"/>
      <c r="I3" s="2"/>
    </row>
    <row r="5" customFormat="false" ht="24" hidden="false" customHeight="true" outlineLevel="0" collapsed="false">
      <c r="B5" s="3" t="s">
        <v>195</v>
      </c>
      <c r="C5" s="3"/>
      <c r="D5" s="3"/>
      <c r="E5" s="3"/>
      <c r="F5" s="3"/>
      <c r="G5" s="3"/>
      <c r="H5" s="3"/>
      <c r="I5" s="3"/>
    </row>
    <row r="6" customFormat="false" ht="30" hidden="false" customHeight="true" outlineLevel="0" collapsed="false">
      <c r="B6" s="4" t="s">
        <v>139</v>
      </c>
      <c r="C6" s="4" t="s">
        <v>196</v>
      </c>
      <c r="D6" s="4"/>
      <c r="E6" s="4"/>
      <c r="F6" s="4"/>
      <c r="G6" s="4"/>
      <c r="H6" s="4"/>
      <c r="I6" s="4"/>
    </row>
    <row r="7" customFormat="false" ht="21.75" hidden="false" customHeight="true" outlineLevel="0" collapsed="false">
      <c r="B7" s="12" t="s">
        <v>197</v>
      </c>
      <c r="C7" s="16" t="s">
        <v>198</v>
      </c>
      <c r="D7" s="16"/>
      <c r="E7" s="16"/>
      <c r="F7" s="16"/>
      <c r="G7" s="16"/>
      <c r="H7" s="16"/>
      <c r="I7" s="16"/>
    </row>
    <row r="8" customFormat="false" ht="21.75" hidden="false" customHeight="true" outlineLevel="0" collapsed="false">
      <c r="B8" s="12" t="s">
        <v>199</v>
      </c>
      <c r="C8" s="16" t="s">
        <v>200</v>
      </c>
      <c r="D8" s="16"/>
      <c r="E8" s="16"/>
      <c r="F8" s="16"/>
      <c r="G8" s="16"/>
      <c r="H8" s="16"/>
      <c r="I8" s="16"/>
    </row>
    <row r="9" customFormat="false" ht="21.75" hidden="false" customHeight="true" outlineLevel="0" collapsed="false">
      <c r="B9" s="12" t="s">
        <v>201</v>
      </c>
      <c r="C9" s="16" t="s">
        <v>202</v>
      </c>
      <c r="D9" s="16"/>
      <c r="E9" s="16"/>
      <c r="F9" s="16"/>
      <c r="G9" s="16"/>
      <c r="H9" s="16"/>
      <c r="I9" s="16"/>
    </row>
    <row r="10" customFormat="false" ht="21.75" hidden="false" customHeight="true" outlineLevel="0" collapsed="false">
      <c r="B10" s="12" t="s">
        <v>203</v>
      </c>
      <c r="C10" s="16" t="s">
        <v>204</v>
      </c>
      <c r="D10" s="16"/>
      <c r="E10" s="16"/>
      <c r="F10" s="16"/>
      <c r="G10" s="16"/>
      <c r="H10" s="16"/>
      <c r="I10" s="16"/>
    </row>
    <row r="11" customFormat="false" ht="21.75" hidden="false" customHeight="true" outlineLevel="0" collapsed="false">
      <c r="B11" s="12" t="s">
        <v>205</v>
      </c>
      <c r="C11" s="16" t="s">
        <v>206</v>
      </c>
      <c r="D11" s="16"/>
      <c r="E11" s="16"/>
      <c r="F11" s="16"/>
      <c r="G11" s="16"/>
      <c r="H11" s="16"/>
      <c r="I11" s="16"/>
    </row>
    <row r="13" customFormat="false" ht="24" hidden="false" customHeight="true" outlineLevel="0" collapsed="false">
      <c r="B13" s="3" t="s">
        <v>207</v>
      </c>
      <c r="C13" s="3"/>
      <c r="D13" s="3"/>
      <c r="E13" s="3"/>
      <c r="F13" s="3"/>
      <c r="G13" s="3"/>
      <c r="H13" s="3"/>
      <c r="I13" s="3"/>
    </row>
    <row r="14" customFormat="false" ht="30" hidden="false" customHeight="true" outlineLevel="0" collapsed="false">
      <c r="B14" s="4" t="s">
        <v>208</v>
      </c>
      <c r="C14" s="4" t="s">
        <v>209</v>
      </c>
      <c r="D14" s="4" t="s">
        <v>197</v>
      </c>
      <c r="E14" s="4" t="s">
        <v>199</v>
      </c>
      <c r="F14" s="4" t="s">
        <v>201</v>
      </c>
      <c r="G14" s="4" t="s">
        <v>203</v>
      </c>
      <c r="H14" s="4" t="s">
        <v>210</v>
      </c>
      <c r="I14" s="4" t="s">
        <v>205</v>
      </c>
    </row>
    <row r="15" customFormat="false" ht="30" hidden="false" customHeight="true" outlineLevel="0" collapsed="false">
      <c r="B15" s="16"/>
      <c r="C15" s="16"/>
      <c r="D15" s="22"/>
      <c r="E15" s="22"/>
      <c r="F15" s="22"/>
      <c r="G15" s="22"/>
      <c r="H15" s="37" t="str">
        <f aca="false">IF(COUNT(D15:G15)=0,"",AVERAGE(D15:G15))</f>
        <v/>
      </c>
      <c r="I15" s="16"/>
    </row>
    <row r="16" customFormat="false" ht="30" hidden="false" customHeight="true" outlineLevel="0" collapsed="false">
      <c r="B16" s="16"/>
      <c r="C16" s="16"/>
      <c r="D16" s="22"/>
      <c r="E16" s="22"/>
      <c r="F16" s="22"/>
      <c r="G16" s="22"/>
      <c r="H16" s="37" t="str">
        <f aca="false">IF(COUNT(D16:G16)=0,"",AVERAGE(D16:G16))</f>
        <v/>
      </c>
      <c r="I16" s="16"/>
    </row>
    <row r="17" customFormat="false" ht="30" hidden="false" customHeight="true" outlineLevel="0" collapsed="false">
      <c r="B17" s="16"/>
      <c r="C17" s="16"/>
      <c r="D17" s="22"/>
      <c r="E17" s="22"/>
      <c r="F17" s="22"/>
      <c r="G17" s="22"/>
      <c r="H17" s="37" t="str">
        <f aca="false">IF(COUNT(D17:G17)=0,"",AVERAGE(D17:G17))</f>
        <v/>
      </c>
      <c r="I17" s="16"/>
    </row>
    <row r="18" customFormat="false" ht="30" hidden="false" customHeight="true" outlineLevel="0" collapsed="false">
      <c r="B18" s="16"/>
      <c r="C18" s="16"/>
      <c r="D18" s="22"/>
      <c r="E18" s="22"/>
      <c r="F18" s="22"/>
      <c r="G18" s="22"/>
      <c r="H18" s="37" t="str">
        <f aca="false">IF(COUNT(D18:G18)=0,"",AVERAGE(D18:G18))</f>
        <v/>
      </c>
      <c r="I18" s="16"/>
    </row>
    <row r="19" customFormat="false" ht="30" hidden="false" customHeight="true" outlineLevel="0" collapsed="false">
      <c r="B19" s="16"/>
      <c r="C19" s="16"/>
      <c r="D19" s="22"/>
      <c r="E19" s="22"/>
      <c r="F19" s="22"/>
      <c r="G19" s="22"/>
      <c r="H19" s="37" t="str">
        <f aca="false">IF(COUNT(D19:G19)=0,"",AVERAGE(D19:G19))</f>
        <v/>
      </c>
      <c r="I19" s="16"/>
    </row>
    <row r="20" customFormat="false" ht="30" hidden="false" customHeight="true" outlineLevel="0" collapsed="false">
      <c r="B20" s="16"/>
      <c r="C20" s="16"/>
      <c r="D20" s="22"/>
      <c r="E20" s="22"/>
      <c r="F20" s="22"/>
      <c r="G20" s="22"/>
      <c r="H20" s="37" t="str">
        <f aca="false">IF(COUNT(D20:G20)=0,"",AVERAGE(D20:G20))</f>
        <v/>
      </c>
      <c r="I20" s="16"/>
    </row>
    <row r="21" customFormat="false" ht="30" hidden="false" customHeight="true" outlineLevel="0" collapsed="false">
      <c r="B21" s="16"/>
      <c r="C21" s="16"/>
      <c r="D21" s="22"/>
      <c r="E21" s="22"/>
      <c r="F21" s="22"/>
      <c r="G21" s="22"/>
      <c r="H21" s="37" t="str">
        <f aca="false">IF(COUNT(D21:G21)=0,"",AVERAGE(D21:G21))</f>
        <v/>
      </c>
      <c r="I21" s="16"/>
    </row>
    <row r="22" customFormat="false" ht="30" hidden="false" customHeight="true" outlineLevel="0" collapsed="false">
      <c r="B22" s="16"/>
      <c r="C22" s="16"/>
      <c r="D22" s="22"/>
      <c r="E22" s="22"/>
      <c r="F22" s="22"/>
      <c r="G22" s="22"/>
      <c r="H22" s="37" t="str">
        <f aca="false">IF(COUNT(D22:G22)=0,"",AVERAGE(D22:G22))</f>
        <v/>
      </c>
      <c r="I22" s="16"/>
    </row>
    <row r="23" customFormat="false" ht="30" hidden="false" customHeight="true" outlineLevel="0" collapsed="false">
      <c r="B23" s="16"/>
      <c r="C23" s="16"/>
      <c r="D23" s="22"/>
      <c r="E23" s="22"/>
      <c r="F23" s="22"/>
      <c r="G23" s="22"/>
      <c r="H23" s="37" t="str">
        <f aca="false">IF(COUNT(D23:G23)=0,"",AVERAGE(D23:G23))</f>
        <v/>
      </c>
      <c r="I23" s="16"/>
    </row>
    <row r="24" customFormat="false" ht="30" hidden="false" customHeight="true" outlineLevel="0" collapsed="false">
      <c r="B24" s="16"/>
      <c r="C24" s="16"/>
      <c r="D24" s="22"/>
      <c r="E24" s="22"/>
      <c r="F24" s="22"/>
      <c r="G24" s="22"/>
      <c r="H24" s="37" t="str">
        <f aca="false">IF(COUNT(D24:G24)=0,"",AVERAGE(D24:G24))</f>
        <v/>
      </c>
      <c r="I24" s="16"/>
    </row>
    <row r="25" customFormat="false" ht="30" hidden="false" customHeight="true" outlineLevel="0" collapsed="false">
      <c r="B25" s="16"/>
      <c r="C25" s="16"/>
      <c r="D25" s="22"/>
      <c r="E25" s="22"/>
      <c r="F25" s="22"/>
      <c r="G25" s="22"/>
      <c r="H25" s="37" t="str">
        <f aca="false">IF(COUNT(D25:G25)=0,"",AVERAGE(D25:G25))</f>
        <v/>
      </c>
      <c r="I25" s="16"/>
    </row>
    <row r="26" customFormat="false" ht="30" hidden="false" customHeight="true" outlineLevel="0" collapsed="false">
      <c r="B26" s="16"/>
      <c r="C26" s="16"/>
      <c r="D26" s="22"/>
      <c r="E26" s="22"/>
      <c r="F26" s="22"/>
      <c r="G26" s="22"/>
      <c r="H26" s="37" t="str">
        <f aca="false">IF(COUNT(D26:G26)=0,"",AVERAGE(D26:G26))</f>
        <v/>
      </c>
      <c r="I26" s="16"/>
    </row>
    <row r="27" customFormat="false" ht="15" hidden="false" customHeight="true" outlineLevel="0" collapsed="false">
      <c r="B27" s="5" t="s">
        <v>211</v>
      </c>
      <c r="C27" s="5"/>
      <c r="D27" s="38" t="str">
        <f aca="false">IFERROR(AVERAGE(D15:D26),"")</f>
        <v/>
      </c>
      <c r="E27" s="38" t="str">
        <f aca="false">IFERROR(AVERAGE(E15:E26),"")</f>
        <v/>
      </c>
      <c r="F27" s="38" t="str">
        <f aca="false">IFERROR(AVERAGE(F15:F26),"")</f>
        <v/>
      </c>
      <c r="G27" s="38" t="str">
        <f aca="false">IFERROR(AVERAGE(G15:G26),"")</f>
        <v/>
      </c>
      <c r="H27" s="38" t="str">
        <f aca="false">IFERROR(AVERAGE(H15:H26),"")</f>
        <v/>
      </c>
    </row>
    <row r="28" customFormat="false" ht="15" hidden="false" customHeight="true" outlineLevel="0" collapsed="false">
      <c r="B28" s="5" t="s">
        <v>212</v>
      </c>
      <c r="C28" s="5"/>
      <c r="D28" s="36" t="n">
        <f aca="false">COUNTA(B15:B26)</f>
        <v>0</v>
      </c>
    </row>
    <row r="30" customFormat="false" ht="15" hidden="false" customHeight="false" outlineLevel="0" collapsed="false">
      <c r="B30" s="15" t="s">
        <v>64</v>
      </c>
      <c r="C30" s="15"/>
      <c r="D30" s="15"/>
      <c r="E30" s="15"/>
      <c r="F30" s="15"/>
      <c r="G30" s="15"/>
      <c r="H30" s="15"/>
      <c r="I30" s="15"/>
    </row>
  </sheetData>
  <mergeCells count="13">
    <mergeCell ref="B2:I2"/>
    <mergeCell ref="B3:I3"/>
    <mergeCell ref="B5:I5"/>
    <mergeCell ref="C6:I6"/>
    <mergeCell ref="C7:I7"/>
    <mergeCell ref="C8:I8"/>
    <mergeCell ref="C9:I9"/>
    <mergeCell ref="C10:I10"/>
    <mergeCell ref="C11:I11"/>
    <mergeCell ref="B13:I13"/>
    <mergeCell ref="B27:C27"/>
    <mergeCell ref="B28:C28"/>
    <mergeCell ref="B30:I30"/>
  </mergeCells>
  <dataValidations count="2">
    <dataValidation allowBlank="true" error="Enter a whole number from 1 to 5" errorStyle="stop" errorTitle="Rating scale" operator="between" showDropDown="false" showErrorMessage="true" showInputMessage="false" sqref="D15:G26" type="whole">
      <formula1>1</formula1>
      <formula2>5</formula2>
    </dataValidation>
    <dataValidation allowBlank="true" errorStyle="stop" operator="between" showDropDown="false" showErrorMessage="false" showInputMessage="false" sqref="C15:C26" type="list">
      <formula1>"Supervising partner,Co-counsel,Senior associate,Junior supervised,Paralegal,Client,Practice group head,Other"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I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8"/>
    <col collapsed="false" customWidth="true" hidden="false" outlineLevel="0" max="3" min="3" style="0" width="46"/>
    <col collapsed="false" customWidth="true" hidden="false" outlineLevel="0" max="4" min="4" style="0" width="20"/>
    <col collapsed="false" customWidth="true" hidden="false" outlineLevel="0" max="5" min="5" style="0" width="26"/>
    <col collapsed="false" customWidth="true" hidden="false" outlineLevel="0" max="8" min="6" style="0" width="14"/>
    <col collapsed="false" customWidth="true" hidden="false" outlineLevel="0" max="9" min="9" style="0" width="36"/>
  </cols>
  <sheetData>
    <row r="1" customFormat="false" ht="9.75" hidden="false" customHeight="true" outlineLevel="0" collapsed="false"/>
    <row r="2" customFormat="false" ht="37.5" hidden="false" customHeight="true" outlineLevel="0" collapsed="false">
      <c r="B2" s="1" t="s">
        <v>18</v>
      </c>
      <c r="C2" s="1"/>
      <c r="D2" s="1"/>
      <c r="E2" s="1"/>
      <c r="F2" s="1"/>
      <c r="G2" s="1"/>
      <c r="H2" s="1"/>
      <c r="I2" s="1"/>
    </row>
    <row r="3" customFormat="false" ht="31.5" hidden="false" customHeight="true" outlineLevel="0" collapsed="false">
      <c r="B3" s="2" t="s">
        <v>213</v>
      </c>
      <c r="C3" s="2"/>
      <c r="D3" s="2"/>
      <c r="E3" s="2"/>
      <c r="F3" s="2"/>
      <c r="G3" s="2"/>
      <c r="H3" s="2"/>
      <c r="I3" s="2"/>
    </row>
    <row r="5" customFormat="false" ht="24" hidden="false" customHeight="true" outlineLevel="0" collapsed="false">
      <c r="B5" s="3" t="s">
        <v>214</v>
      </c>
      <c r="C5" s="3"/>
      <c r="D5" s="3"/>
      <c r="E5" s="3"/>
      <c r="F5" s="3"/>
      <c r="G5" s="3"/>
      <c r="H5" s="3"/>
      <c r="I5" s="3"/>
    </row>
    <row r="6" customFormat="false" ht="30" hidden="false" customHeight="true" outlineLevel="0" collapsed="false">
      <c r="B6" s="4" t="s">
        <v>139</v>
      </c>
      <c r="C6" s="4" t="s">
        <v>215</v>
      </c>
      <c r="D6" s="4" t="s">
        <v>141</v>
      </c>
      <c r="E6" s="4" t="s">
        <v>216</v>
      </c>
      <c r="F6" s="4" t="s">
        <v>142</v>
      </c>
      <c r="G6" s="4" t="s">
        <v>217</v>
      </c>
      <c r="H6" s="4" t="s">
        <v>218</v>
      </c>
      <c r="I6" s="4" t="s">
        <v>219</v>
      </c>
    </row>
    <row r="7" customFormat="false" ht="60" hidden="false" customHeight="true" outlineLevel="0" collapsed="false">
      <c r="B7" s="12" t="s">
        <v>143</v>
      </c>
      <c r="C7" s="16"/>
      <c r="D7" s="16"/>
      <c r="E7" s="16"/>
      <c r="F7" s="19"/>
      <c r="G7" s="19"/>
      <c r="H7" s="16"/>
      <c r="I7" s="16"/>
    </row>
    <row r="8" customFormat="false" ht="60" hidden="false" customHeight="true" outlineLevel="0" collapsed="false">
      <c r="B8" s="12" t="s">
        <v>144</v>
      </c>
      <c r="C8" s="16"/>
      <c r="D8" s="16"/>
      <c r="E8" s="16"/>
      <c r="F8" s="19"/>
      <c r="G8" s="19"/>
      <c r="H8" s="16"/>
      <c r="I8" s="16"/>
    </row>
    <row r="9" customFormat="false" ht="60" hidden="false" customHeight="true" outlineLevel="0" collapsed="false">
      <c r="B9" s="12" t="s">
        <v>145</v>
      </c>
      <c r="C9" s="16"/>
      <c r="D9" s="16"/>
      <c r="E9" s="16"/>
      <c r="F9" s="19"/>
      <c r="G9" s="19"/>
      <c r="H9" s="16"/>
      <c r="I9" s="16"/>
    </row>
    <row r="11" customFormat="false" ht="30" hidden="false" customHeight="true" outlineLevel="0" collapsed="false">
      <c r="B11" s="14" t="s">
        <v>220</v>
      </c>
      <c r="C11" s="14"/>
      <c r="D11" s="14"/>
      <c r="E11" s="14"/>
      <c r="F11" s="14"/>
      <c r="G11" s="14"/>
      <c r="H11" s="14"/>
      <c r="I11" s="14"/>
    </row>
    <row r="13" customFormat="false" ht="15" hidden="false" customHeight="false" outlineLevel="0" collapsed="false">
      <c r="B13" s="15" t="s">
        <v>64</v>
      </c>
      <c r="C13" s="15"/>
      <c r="D13" s="15"/>
      <c r="E13" s="15"/>
      <c r="F13" s="15"/>
      <c r="G13" s="15"/>
      <c r="H13" s="15"/>
      <c r="I13" s="15"/>
    </row>
  </sheetData>
  <mergeCells count="5">
    <mergeCell ref="B2:I2"/>
    <mergeCell ref="B3:I3"/>
    <mergeCell ref="B5:I5"/>
    <mergeCell ref="B11:I11"/>
    <mergeCell ref="B13:I13"/>
  </mergeCells>
  <conditionalFormatting sqref="H7:H9">
    <cfRule type="cellIs" priority="2" operator="equal" aboveAverage="0" equalAverage="0" bottom="0" percent="0" rank="0" text="" dxfId="2">
      <formula>"On track"</formula>
    </cfRule>
    <cfRule type="cellIs" priority="3" operator="equal" aboveAverage="0" equalAverage="0" bottom="0" percent="0" rank="0" text="" dxfId="2">
      <formula>"Done"</formula>
    </cfRule>
    <cfRule type="cellIs" priority="4" operator="equal" aboveAverage="0" equalAverage="0" bottom="0" percent="0" rank="0" text="" dxfId="4">
      <formula>"At risk"</formula>
    </cfRule>
    <cfRule type="cellIs" priority="5" operator="equal" aboveAverage="0" equalAverage="0" bottom="0" percent="0" rank="0" text="" dxfId="3">
      <formula>"Not started"</formula>
    </cfRule>
  </conditionalFormatting>
  <dataValidations count="1">
    <dataValidation allowBlank="true" errorStyle="stop" operator="between" showDropDown="false" showErrorMessage="false" showInputMessage="false" sqref="H7:H9" type="list">
      <formula1>"Not started,On track,At risk,Done"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I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4"/>
    <col collapsed="false" customWidth="true" hidden="false" outlineLevel="0" max="3" min="3" style="0" width="26"/>
    <col collapsed="false" customWidth="true" hidden="false" outlineLevel="0" max="4" min="4" style="0" width="36"/>
    <col collapsed="false" customWidth="true" hidden="false" outlineLevel="0" max="6" min="5" style="0" width="30"/>
    <col collapsed="false" customWidth="true" hidden="false" outlineLevel="0" max="7" min="7" style="0" width="16"/>
    <col collapsed="false" customWidth="true" hidden="false" outlineLevel="0" max="9" min="8" style="0" width="14"/>
  </cols>
  <sheetData>
    <row r="1" customFormat="false" ht="9.75" hidden="false" customHeight="true" outlineLevel="0" collapsed="false"/>
    <row r="2" customFormat="false" ht="37.5" hidden="false" customHeight="true" outlineLevel="0" collapsed="false">
      <c r="B2" s="1" t="s">
        <v>21</v>
      </c>
      <c r="C2" s="1"/>
      <c r="D2" s="1"/>
      <c r="E2" s="1"/>
      <c r="F2" s="1"/>
      <c r="G2" s="1"/>
      <c r="H2" s="1"/>
      <c r="I2" s="1"/>
    </row>
    <row r="3" customFormat="false" ht="31.5" hidden="false" customHeight="true" outlineLevel="0" collapsed="false">
      <c r="B3" s="2" t="s">
        <v>221</v>
      </c>
      <c r="C3" s="2"/>
      <c r="D3" s="2"/>
      <c r="E3" s="2"/>
      <c r="F3" s="2"/>
      <c r="G3" s="2"/>
      <c r="H3" s="2"/>
      <c r="I3" s="2"/>
    </row>
    <row r="5" customFormat="false" ht="30" hidden="false" customHeight="true" outlineLevel="0" collapsed="false">
      <c r="B5" s="4" t="s">
        <v>152</v>
      </c>
      <c r="C5" s="4" t="s">
        <v>222</v>
      </c>
      <c r="D5" s="4" t="s">
        <v>223</v>
      </c>
      <c r="E5" s="4" t="s">
        <v>224</v>
      </c>
      <c r="F5" s="4" t="s">
        <v>225</v>
      </c>
      <c r="G5" s="4" t="s">
        <v>141</v>
      </c>
      <c r="H5" s="4" t="s">
        <v>226</v>
      </c>
      <c r="I5" s="4" t="s">
        <v>227</v>
      </c>
    </row>
    <row r="6" customFormat="false" ht="31.5" hidden="false" customHeight="true" outlineLevel="0" collapsed="false">
      <c r="B6" s="39" t="s">
        <v>228</v>
      </c>
      <c r="C6" s="39" t="s">
        <v>229</v>
      </c>
      <c r="D6" s="39" t="s">
        <v>230</v>
      </c>
      <c r="E6" s="39" t="s">
        <v>231</v>
      </c>
      <c r="F6" s="39" t="s">
        <v>232</v>
      </c>
      <c r="G6" s="39" t="s">
        <v>233</v>
      </c>
      <c r="H6" s="39" t="s">
        <v>234</v>
      </c>
      <c r="I6" s="39" t="s">
        <v>144</v>
      </c>
    </row>
    <row r="7" customFormat="false" ht="30" hidden="false" customHeight="true" outlineLevel="0" collapsed="false">
      <c r="B7" s="19"/>
      <c r="C7" s="16"/>
      <c r="D7" s="16"/>
      <c r="E7" s="16"/>
      <c r="F7" s="16"/>
      <c r="G7" s="16"/>
      <c r="H7" s="19"/>
      <c r="I7" s="16"/>
    </row>
    <row r="8" customFormat="false" ht="30" hidden="false" customHeight="true" outlineLevel="0" collapsed="false">
      <c r="B8" s="19"/>
      <c r="C8" s="16"/>
      <c r="D8" s="16"/>
      <c r="E8" s="16"/>
      <c r="F8" s="16"/>
      <c r="G8" s="16"/>
      <c r="H8" s="19"/>
      <c r="I8" s="16"/>
    </row>
    <row r="9" customFormat="false" ht="30" hidden="false" customHeight="true" outlineLevel="0" collapsed="false">
      <c r="B9" s="19"/>
      <c r="C9" s="16"/>
      <c r="D9" s="16"/>
      <c r="E9" s="16"/>
      <c r="F9" s="16"/>
      <c r="G9" s="16"/>
      <c r="H9" s="19"/>
      <c r="I9" s="16"/>
    </row>
    <row r="10" customFormat="false" ht="30" hidden="false" customHeight="true" outlineLevel="0" collapsed="false">
      <c r="B10" s="19"/>
      <c r="C10" s="16"/>
      <c r="D10" s="16"/>
      <c r="E10" s="16"/>
      <c r="F10" s="16"/>
      <c r="G10" s="16"/>
      <c r="H10" s="19"/>
      <c r="I10" s="16"/>
    </row>
    <row r="11" customFormat="false" ht="30" hidden="false" customHeight="true" outlineLevel="0" collapsed="false">
      <c r="B11" s="19"/>
      <c r="C11" s="16"/>
      <c r="D11" s="16"/>
      <c r="E11" s="16"/>
      <c r="F11" s="16"/>
      <c r="G11" s="16"/>
      <c r="H11" s="19"/>
      <c r="I11" s="16"/>
    </row>
    <row r="12" customFormat="false" ht="30" hidden="false" customHeight="true" outlineLevel="0" collapsed="false">
      <c r="B12" s="19"/>
      <c r="C12" s="16"/>
      <c r="D12" s="16"/>
      <c r="E12" s="16"/>
      <c r="F12" s="16"/>
      <c r="G12" s="16"/>
      <c r="H12" s="19"/>
      <c r="I12" s="16"/>
    </row>
    <row r="13" customFormat="false" ht="30" hidden="false" customHeight="true" outlineLevel="0" collapsed="false">
      <c r="B13" s="19"/>
      <c r="C13" s="16"/>
      <c r="D13" s="16"/>
      <c r="E13" s="16"/>
      <c r="F13" s="16"/>
      <c r="G13" s="16"/>
      <c r="H13" s="19"/>
      <c r="I13" s="16"/>
    </row>
    <row r="14" customFormat="false" ht="30" hidden="false" customHeight="true" outlineLevel="0" collapsed="false">
      <c r="B14" s="19"/>
      <c r="C14" s="16"/>
      <c r="D14" s="16"/>
      <c r="E14" s="16"/>
      <c r="F14" s="16"/>
      <c r="G14" s="16"/>
      <c r="H14" s="19"/>
      <c r="I14" s="16"/>
    </row>
    <row r="15" customFormat="false" ht="30" hidden="false" customHeight="true" outlineLevel="0" collapsed="false">
      <c r="B15" s="19"/>
      <c r="C15" s="16"/>
      <c r="D15" s="16"/>
      <c r="E15" s="16"/>
      <c r="F15" s="16"/>
      <c r="G15" s="16"/>
      <c r="H15" s="19"/>
      <c r="I15" s="16"/>
    </row>
    <row r="16" customFormat="false" ht="30" hidden="false" customHeight="true" outlineLevel="0" collapsed="false">
      <c r="B16" s="19"/>
      <c r="C16" s="16"/>
      <c r="D16" s="16"/>
      <c r="E16" s="16"/>
      <c r="F16" s="16"/>
      <c r="G16" s="16"/>
      <c r="H16" s="19"/>
      <c r="I16" s="16"/>
    </row>
    <row r="17" customFormat="false" ht="30" hidden="false" customHeight="true" outlineLevel="0" collapsed="false">
      <c r="B17" s="19"/>
      <c r="C17" s="16"/>
      <c r="D17" s="16"/>
      <c r="E17" s="16"/>
      <c r="F17" s="16"/>
      <c r="G17" s="16"/>
      <c r="H17" s="19"/>
      <c r="I17" s="16"/>
    </row>
    <row r="18" customFormat="false" ht="30" hidden="false" customHeight="true" outlineLevel="0" collapsed="false">
      <c r="B18" s="19"/>
      <c r="C18" s="16"/>
      <c r="D18" s="16"/>
      <c r="E18" s="16"/>
      <c r="F18" s="16"/>
      <c r="G18" s="16"/>
      <c r="H18" s="19"/>
      <c r="I18" s="16"/>
    </row>
    <row r="19" customFormat="false" ht="30" hidden="false" customHeight="true" outlineLevel="0" collapsed="false">
      <c r="B19" s="19"/>
      <c r="C19" s="16"/>
      <c r="D19" s="16"/>
      <c r="E19" s="16"/>
      <c r="F19" s="16"/>
      <c r="G19" s="16"/>
      <c r="H19" s="19"/>
      <c r="I19" s="16"/>
    </row>
    <row r="20" customFormat="false" ht="30" hidden="false" customHeight="true" outlineLevel="0" collapsed="false">
      <c r="B20" s="19"/>
      <c r="C20" s="16"/>
      <c r="D20" s="16"/>
      <c r="E20" s="16"/>
      <c r="F20" s="16"/>
      <c r="G20" s="16"/>
      <c r="H20" s="19"/>
      <c r="I20" s="16"/>
    </row>
    <row r="21" customFormat="false" ht="30" hidden="false" customHeight="true" outlineLevel="0" collapsed="false">
      <c r="B21" s="19"/>
      <c r="C21" s="16"/>
      <c r="D21" s="16"/>
      <c r="E21" s="16"/>
      <c r="F21" s="16"/>
      <c r="G21" s="16"/>
      <c r="H21" s="19"/>
      <c r="I21" s="16"/>
    </row>
    <row r="22" customFormat="false" ht="30" hidden="false" customHeight="true" outlineLevel="0" collapsed="false">
      <c r="B22" s="19"/>
      <c r="C22" s="16"/>
      <c r="D22" s="16"/>
      <c r="E22" s="16"/>
      <c r="F22" s="16"/>
      <c r="G22" s="16"/>
      <c r="H22" s="19"/>
      <c r="I22" s="16"/>
    </row>
    <row r="23" customFormat="false" ht="30" hidden="false" customHeight="true" outlineLevel="0" collapsed="false">
      <c r="B23" s="19"/>
      <c r="C23" s="16"/>
      <c r="D23" s="16"/>
      <c r="E23" s="16"/>
      <c r="F23" s="16"/>
      <c r="G23" s="16"/>
      <c r="H23" s="19"/>
      <c r="I23" s="16"/>
    </row>
    <row r="24" customFormat="false" ht="30" hidden="false" customHeight="true" outlineLevel="0" collapsed="false">
      <c r="B24" s="19"/>
      <c r="C24" s="16"/>
      <c r="D24" s="16"/>
      <c r="E24" s="16"/>
      <c r="F24" s="16"/>
      <c r="G24" s="16"/>
      <c r="H24" s="19"/>
      <c r="I24" s="16"/>
    </row>
    <row r="25" customFormat="false" ht="30" hidden="false" customHeight="true" outlineLevel="0" collapsed="false">
      <c r="B25" s="19"/>
      <c r="C25" s="16"/>
      <c r="D25" s="16"/>
      <c r="E25" s="16"/>
      <c r="F25" s="16"/>
      <c r="G25" s="16"/>
      <c r="H25" s="19"/>
      <c r="I25" s="16"/>
    </row>
    <row r="26" customFormat="false" ht="30" hidden="false" customHeight="true" outlineLevel="0" collapsed="false">
      <c r="B26" s="19"/>
      <c r="C26" s="16"/>
      <c r="D26" s="16"/>
      <c r="E26" s="16"/>
      <c r="F26" s="16"/>
      <c r="G26" s="16"/>
      <c r="H26" s="19"/>
      <c r="I26" s="16"/>
    </row>
    <row r="27" customFormat="false" ht="30" hidden="false" customHeight="true" outlineLevel="0" collapsed="false">
      <c r="B27" s="19"/>
      <c r="C27" s="16"/>
      <c r="D27" s="16"/>
      <c r="E27" s="16"/>
      <c r="F27" s="16"/>
      <c r="G27" s="16"/>
      <c r="H27" s="19"/>
      <c r="I27" s="16"/>
    </row>
    <row r="28" customFormat="false" ht="30" hidden="false" customHeight="true" outlineLevel="0" collapsed="false">
      <c r="B28" s="19"/>
      <c r="C28" s="16"/>
      <c r="D28" s="16"/>
      <c r="E28" s="16"/>
      <c r="F28" s="16"/>
      <c r="G28" s="16"/>
      <c r="H28" s="19"/>
      <c r="I28" s="16"/>
    </row>
    <row r="29" customFormat="false" ht="30" hidden="false" customHeight="true" outlineLevel="0" collapsed="false">
      <c r="B29" s="19"/>
      <c r="C29" s="16"/>
      <c r="D29" s="16"/>
      <c r="E29" s="16"/>
      <c r="F29" s="16"/>
      <c r="G29" s="16"/>
      <c r="H29" s="19"/>
      <c r="I29" s="16"/>
    </row>
    <row r="30" customFormat="false" ht="30" hidden="false" customHeight="true" outlineLevel="0" collapsed="false">
      <c r="B30" s="19"/>
      <c r="C30" s="16"/>
      <c r="D30" s="16"/>
      <c r="E30" s="16"/>
      <c r="F30" s="16"/>
      <c r="G30" s="16"/>
      <c r="H30" s="19"/>
      <c r="I30" s="16"/>
    </row>
    <row r="31" customFormat="false" ht="30" hidden="false" customHeight="true" outlineLevel="0" collapsed="false">
      <c r="B31" s="19"/>
      <c r="C31" s="16"/>
      <c r="D31" s="16"/>
      <c r="E31" s="16"/>
      <c r="F31" s="16"/>
      <c r="G31" s="16"/>
      <c r="H31" s="19"/>
      <c r="I31" s="16"/>
    </row>
    <row r="32" customFormat="false" ht="30" hidden="false" customHeight="true" outlineLevel="0" collapsed="false">
      <c r="B32" s="19"/>
      <c r="C32" s="16"/>
      <c r="D32" s="16"/>
      <c r="E32" s="16"/>
      <c r="F32" s="16"/>
      <c r="G32" s="16"/>
      <c r="H32" s="19"/>
      <c r="I32" s="16"/>
    </row>
    <row r="33" customFormat="false" ht="30" hidden="false" customHeight="true" outlineLevel="0" collapsed="false">
      <c r="B33" s="19"/>
      <c r="C33" s="16"/>
      <c r="D33" s="16"/>
      <c r="E33" s="16"/>
      <c r="F33" s="16"/>
      <c r="G33" s="16"/>
      <c r="H33" s="19"/>
      <c r="I33" s="16"/>
    </row>
    <row r="34" customFormat="false" ht="30" hidden="false" customHeight="true" outlineLevel="0" collapsed="false">
      <c r="B34" s="19"/>
      <c r="C34" s="16"/>
      <c r="D34" s="16"/>
      <c r="E34" s="16"/>
      <c r="F34" s="16"/>
      <c r="G34" s="16"/>
      <c r="H34" s="19"/>
      <c r="I34" s="16"/>
    </row>
    <row r="35" customFormat="false" ht="30" hidden="false" customHeight="true" outlineLevel="0" collapsed="false">
      <c r="B35" s="19"/>
      <c r="C35" s="16"/>
      <c r="D35" s="16"/>
      <c r="E35" s="16"/>
      <c r="F35" s="16"/>
      <c r="G35" s="16"/>
      <c r="H35" s="19"/>
      <c r="I35" s="16"/>
    </row>
    <row r="36" customFormat="false" ht="30" hidden="false" customHeight="true" outlineLevel="0" collapsed="false">
      <c r="B36" s="19"/>
      <c r="C36" s="16"/>
      <c r="D36" s="16"/>
      <c r="E36" s="16"/>
      <c r="F36" s="16"/>
      <c r="G36" s="16"/>
      <c r="H36" s="19"/>
      <c r="I36" s="16"/>
    </row>
    <row r="38" customFormat="false" ht="15" hidden="false" customHeight="true" outlineLevel="0" collapsed="false">
      <c r="B38" s="14" t="s">
        <v>235</v>
      </c>
      <c r="C38" s="14"/>
      <c r="D38" s="14"/>
      <c r="E38" s="14"/>
      <c r="F38" s="14"/>
      <c r="G38" s="14"/>
      <c r="H38" s="14"/>
      <c r="I38" s="14"/>
    </row>
    <row r="40" customFormat="false" ht="15" hidden="false" customHeight="false" outlineLevel="0" collapsed="false">
      <c r="B40" s="15" t="s">
        <v>64</v>
      </c>
      <c r="C40" s="15"/>
      <c r="D40" s="15"/>
      <c r="E40" s="15"/>
      <c r="F40" s="15"/>
      <c r="G40" s="15"/>
      <c r="H40" s="15"/>
      <c r="I40" s="15"/>
    </row>
  </sheetData>
  <mergeCells count="4">
    <mergeCell ref="B2:I2"/>
    <mergeCell ref="B3:I3"/>
    <mergeCell ref="B38:I38"/>
    <mergeCell ref="B40:I40"/>
  </mergeCells>
  <dataValidations count="1">
    <dataValidation allowBlank="true" errorStyle="stop" operator="between" showDropDown="false" showErrorMessage="false" showInputMessage="false" sqref="I7:I36" type="list">
      <formula1>"Goal 1,Goal 2,Goal 3,None"</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AA0E0"/>
    <pageSetUpPr fitToPage="true"/>
  </sheetPr>
  <dimension ref="B1: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40"/>
    <col collapsed="false" customWidth="true" hidden="false" outlineLevel="0" max="4" min="4" style="0" width="70"/>
  </cols>
  <sheetData>
    <row r="1" customFormat="false" ht="9.75" hidden="false" customHeight="true" outlineLevel="0" collapsed="false"/>
    <row r="2" customFormat="false" ht="37.5" hidden="false" customHeight="true" outlineLevel="0" collapsed="false">
      <c r="B2" s="1" t="s">
        <v>236</v>
      </c>
      <c r="C2" s="1"/>
      <c r="D2" s="1"/>
    </row>
    <row r="3" customFormat="false" ht="31.5" hidden="false" customHeight="true" outlineLevel="0" collapsed="false">
      <c r="B3" s="2" t="s">
        <v>237</v>
      </c>
      <c r="C3" s="2"/>
      <c r="D3" s="2"/>
    </row>
    <row r="5" customFormat="false" ht="24" hidden="false" customHeight="true" outlineLevel="0" collapsed="false">
      <c r="B5" s="3" t="s">
        <v>238</v>
      </c>
      <c r="C5" s="3"/>
      <c r="D5" s="3"/>
    </row>
    <row r="6" customFormat="false" ht="30" hidden="false" customHeight="true" outlineLevel="0" collapsed="false">
      <c r="B6" s="4" t="s">
        <v>115</v>
      </c>
      <c r="C6" s="4" t="s">
        <v>239</v>
      </c>
      <c r="D6" s="4" t="s">
        <v>240</v>
      </c>
    </row>
    <row r="7" customFormat="false" ht="51.75" hidden="false" customHeight="true" outlineLevel="0" collapsed="false">
      <c r="B7" s="5" t="s">
        <v>123</v>
      </c>
      <c r="C7" s="20" t="s">
        <v>241</v>
      </c>
      <c r="D7" s="6" t="s">
        <v>242</v>
      </c>
    </row>
    <row r="8" customFormat="false" ht="51.75" hidden="false" customHeight="true" outlineLevel="0" collapsed="false">
      <c r="B8" s="7" t="s">
        <v>98</v>
      </c>
      <c r="C8" s="40" t="s">
        <v>243</v>
      </c>
      <c r="D8" s="8" t="s">
        <v>244</v>
      </c>
    </row>
    <row r="9" customFormat="false" ht="51.75" hidden="false" customHeight="true" outlineLevel="0" collapsed="false">
      <c r="B9" s="5" t="s">
        <v>99</v>
      </c>
      <c r="C9" s="20" t="s">
        <v>245</v>
      </c>
      <c r="D9" s="6" t="s">
        <v>246</v>
      </c>
    </row>
    <row r="10" customFormat="false" ht="51.75" hidden="false" customHeight="true" outlineLevel="0" collapsed="false">
      <c r="B10" s="7" t="s">
        <v>100</v>
      </c>
      <c r="C10" s="40" t="s">
        <v>247</v>
      </c>
      <c r="D10" s="8" t="s">
        <v>248</v>
      </c>
    </row>
    <row r="11" customFormat="false" ht="51.75" hidden="false" customHeight="true" outlineLevel="0" collapsed="false">
      <c r="B11" s="5" t="s">
        <v>101</v>
      </c>
      <c r="C11" s="20" t="s">
        <v>249</v>
      </c>
      <c r="D11" s="6" t="s">
        <v>250</v>
      </c>
    </row>
    <row r="12" customFormat="false" ht="51.75" hidden="false" customHeight="true" outlineLevel="0" collapsed="false">
      <c r="B12" s="7" t="s">
        <v>251</v>
      </c>
      <c r="C12" s="40" t="s">
        <v>252</v>
      </c>
      <c r="D12" s="8" t="s">
        <v>253</v>
      </c>
    </row>
    <row r="13" customFormat="false" ht="99.75" hidden="false" customHeight="true" outlineLevel="0" collapsed="false">
      <c r="B13" s="5" t="s">
        <v>146</v>
      </c>
      <c r="C13" s="20" t="s">
        <v>254</v>
      </c>
      <c r="D13" s="6" t="s">
        <v>255</v>
      </c>
    </row>
    <row r="15" customFormat="false" ht="30" hidden="false" customHeight="true" outlineLevel="0" collapsed="false">
      <c r="B15" s="14" t="s">
        <v>256</v>
      </c>
      <c r="C15" s="14"/>
      <c r="D15" s="14"/>
    </row>
    <row r="17" customFormat="false" ht="15" hidden="false" customHeight="false" outlineLevel="0" collapsed="false">
      <c r="B17" s="15" t="s">
        <v>64</v>
      </c>
      <c r="C17" s="15"/>
      <c r="D17" s="15"/>
    </row>
  </sheetData>
  <mergeCells count="5">
    <mergeCell ref="B2:D2"/>
    <mergeCell ref="B3:D3"/>
    <mergeCell ref="B5:D5"/>
    <mergeCell ref="B15:D15"/>
    <mergeCell ref="B17:D1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2026-10-09T13:28:03Z</dcterms:created>
  <dc:creator>openpyxl</dc:creator>
  <dc:description/>
  <dc:language>en-US</dc:language>
  <cp:lastModifiedBy/>
  <dcterms:modified xsi:type="dcterms:W3CDTF">2026-10-09T13:28:04Z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