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Checklist" sheetId="2" state="visible" r:id="rId4"/>
    <sheet name="Progress" sheetId="3" state="visible" r:id="rId5"/>
    <sheet name="Documents" sheetId="4" state="visible" r:id="rId6"/>
    <sheet name="Policies" sheetId="5" state="visible" r:id="rId7"/>
    <sheet name="Surveys" sheetId="6" state="visible" r:id="rId8"/>
    <sheet name="Probation" sheetId="7" state="visible" r:id="rId9"/>
  </sheets>
  <definedNames>
    <definedName function="false" hidden="true" localSheetId="1" name="_xlnm._FilterDatabase" vbProcedure="false">Checklist!$A$4:$H$43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<sst xmlns="http://schemas.openxmlformats.org/spreadsheetml/2006/main" count="287" uniqueCount="151">
  <si>
    <t xml:space="preserve">HR Onboarding Template</t>
  </si>
  <si>
    <t xml:space="preserve">HR's checklist for paperwork, compliance and the first 90 days</t>
  </si>
  <si>
    <t xml:space="preserve">How to use this workbook</t>
  </si>
  <si>
    <t xml:space="preserve">This template covers HR's side of onboarding, from the signed offer to the probation review. Use it alongside the hiring manager's plan so nothing falls between HR and the hiring team.</t>
  </si>
  <si>
    <t xml:space="preserve">Enter the new hire's details on this sheet. The start date drives every due date in the Checklist tab.</t>
  </si>
  <si>
    <t xml:space="preserve">Light purple cells are for you to edit. White cells hold formulas or guidance, so leave those as they are.</t>
  </si>
  <si>
    <t xml:space="preserve">Pick a status for each task, document and policy as you go. The Progress tab updates on its own.</t>
  </si>
  <si>
    <t xml:space="preserve">Add rows for company-specific tasks by copying an existing row so the formulas come with it. Keep sensitive documents in your HRIS rather than in this workbook.</t>
  </si>
  <si>
    <t xml:space="preserve">New hire details</t>
  </si>
  <si>
    <t xml:space="preserve">Field</t>
  </si>
  <si>
    <t xml:space="preserve">Value</t>
  </si>
  <si>
    <t xml:space="preserve">Employee name</t>
  </si>
  <si>
    <t xml:space="preserve">Employee ID</t>
  </si>
  <si>
    <t xml:space="preserve">Job title</t>
  </si>
  <si>
    <t xml:space="preserve">Department</t>
  </si>
  <si>
    <t xml:space="preserve">Hiring manager</t>
  </si>
  <si>
    <t xml:space="preserve">HR owner</t>
  </si>
  <si>
    <t xml:space="preserve">Employment type (full-time / part-time / contract)</t>
  </si>
  <si>
    <t xml:space="preserve">Start date</t>
  </si>
  <si>
    <t xml:space="preserve">Work location</t>
  </si>
  <si>
    <t xml:space="preserve">Probation end date</t>
  </si>
  <si>
    <t xml:space="preserve">Example start date shown. Replace it with the real one. Probation end defaults to 90 days after the start date.</t>
  </si>
  <si>
    <t xml:space="preserve">Run HR onboarding inside Microsoft Teams</t>
  </si>
  <si>
    <t xml:space="preserve">Teamflect keeps onboarding tasks, surveys, 1:1s and probation reviews in one place inside Microsoft Teams. See how it works at teamflect.com.</t>
  </si>
  <si>
    <t xml:space="preserve">Onboarding checklist</t>
  </si>
  <si>
    <t xml:space="preserve">Due dates calculate from the start date on the Start Here tab. Edit owners, offsets and statuses in the light purple cells.</t>
  </si>
  <si>
    <t xml:space="preserve">Phase</t>
  </si>
  <si>
    <t xml:space="preserve">Task</t>
  </si>
  <si>
    <t xml:space="preserve">Owner</t>
  </si>
  <si>
    <t xml:space="preserve">Days from start</t>
  </si>
  <si>
    <t xml:space="preserve">Due date</t>
  </si>
  <si>
    <t xml:space="preserve">Status</t>
  </si>
  <si>
    <t xml:space="preserve">Notes</t>
  </si>
  <si>
    <t xml:space="preserve">Overdue?</t>
  </si>
  <si>
    <t xml:space="preserve">Offer and contract</t>
  </si>
  <si>
    <t xml:space="preserve">Send the offer letter and track acceptance</t>
  </si>
  <si>
    <t xml:space="preserve">HR</t>
  </si>
  <si>
    <t xml:space="preserve">Not started</t>
  </si>
  <si>
    <t xml:space="preserve">Issue the employment contract for signature</t>
  </si>
  <si>
    <t xml:space="preserve">Run background or reference checks, if you use them</t>
  </si>
  <si>
    <t xml:space="preserve">Create the employee record in your HRIS</t>
  </si>
  <si>
    <t xml:space="preserve">Confirm start date, pay and reporting line</t>
  </si>
  <si>
    <t xml:space="preserve">Preboarding paperwork</t>
  </si>
  <si>
    <t xml:space="preserve">Send the new hire paperwork pack</t>
  </si>
  <si>
    <t xml:space="preserve">Verify identity and right-to-work documents</t>
  </si>
  <si>
    <t xml:space="preserve">Collect tax forms and bank details for payroll</t>
  </si>
  <si>
    <t xml:space="preserve">Payroll</t>
  </si>
  <si>
    <t xml:space="preserve">Collect emergency contact details</t>
  </si>
  <si>
    <t xml:space="preserve">Send the employee handbook for review</t>
  </si>
  <si>
    <t xml:space="preserve">Share benefits options and enrollment deadlines</t>
  </si>
  <si>
    <t xml:space="preserve">Systems and setup</t>
  </si>
  <si>
    <t xml:space="preserve">Request accounts and equipment from IT</t>
  </si>
  <si>
    <t xml:space="preserve">Add the new hire to payroll</t>
  </si>
  <si>
    <t xml:space="preserve">Add the new hire to the org chart and directory</t>
  </si>
  <si>
    <t xml:space="preserve">Set up the new hire in your performance tool</t>
  </si>
  <si>
    <t xml:space="preserve">Check the manager has a 30-60-90 day plan ready</t>
  </si>
  <si>
    <t xml:space="preserve">Send the welcome email with day one logistics</t>
  </si>
  <si>
    <t xml:space="preserve">Day one</t>
  </si>
  <si>
    <t xml:space="preserve">HR welcome and orientation session</t>
  </si>
  <si>
    <t xml:space="preserve">Collect any outstanding signed documents</t>
  </si>
  <si>
    <t xml:space="preserve">Walk through benefits, leave and pay dates</t>
  </si>
  <si>
    <t xml:space="preserve">Confirm the new hire can sign in to the HR system</t>
  </si>
  <si>
    <t xml:space="preserve">IT</t>
  </si>
  <si>
    <t xml:space="preserve">Explain how to raise questions or concerns with HR</t>
  </si>
  <si>
    <t xml:space="preserve">First 30 days</t>
  </si>
  <si>
    <t xml:space="preserve">Send the week one onboarding survey</t>
  </si>
  <si>
    <t xml:space="preserve">Complete mandatory compliance training</t>
  </si>
  <si>
    <t xml:space="preserve">New hire</t>
  </si>
  <si>
    <t xml:space="preserve">Collect signed policy acknowledgments</t>
  </si>
  <si>
    <t xml:space="preserve">Confirm benefits enrollment is complete</t>
  </si>
  <si>
    <t xml:space="preserve">Check the first payroll run is correct</t>
  </si>
  <si>
    <t xml:space="preserve">30-day HR check-in with the new hire</t>
  </si>
  <si>
    <t xml:space="preserve">Days 31 to 90</t>
  </si>
  <si>
    <t xml:space="preserve">Send the 30-day onboarding survey</t>
  </si>
  <si>
    <t xml:space="preserve">Remind the manager about the 60-day goal review</t>
  </si>
  <si>
    <t xml:space="preserve">Schedule the probation review meeting</t>
  </si>
  <si>
    <t xml:space="preserve">Hold the probation review meeting</t>
  </si>
  <si>
    <t xml:space="preserve">Manager</t>
  </si>
  <si>
    <t xml:space="preserve">Record the probation outcome in your HRIS</t>
  </si>
  <si>
    <t xml:space="preserve">Send the 90-day onboarding survey</t>
  </si>
  <si>
    <t xml:space="preserve">Onboarding progress</t>
  </si>
  <si>
    <t xml:space="preserve">This tab updates automatically from the Checklist. Tasks marked N/A don't count toward the total.</t>
  </si>
  <si>
    <t xml:space="preserve">Tasks</t>
  </si>
  <si>
    <t xml:space="preserve">Done</t>
  </si>
  <si>
    <t xml:space="preserve">% complete</t>
  </si>
  <si>
    <t xml:space="preserve">Overdue</t>
  </si>
  <si>
    <t xml:space="preserve">Total</t>
  </si>
  <si>
    <t xml:space="preserve">Open tasks</t>
  </si>
  <si>
    <t xml:space="preserve">Compliance</t>
  </si>
  <si>
    <t xml:space="preserve">Complete</t>
  </si>
  <si>
    <t xml:space="preserve">Documents verified</t>
  </si>
  <si>
    <t xml:space="preserve">Policies signed</t>
  </si>
  <si>
    <t xml:space="preserve">Document tracker</t>
  </si>
  <si>
    <t xml:space="preserve">Track each document from request to verification. Store the documents themselves in your HRIS, not in this file.</t>
  </si>
  <si>
    <t xml:space="preserve">Document</t>
  </si>
  <si>
    <t xml:space="preserve">Required?</t>
  </si>
  <si>
    <t xml:space="preserve">Date received</t>
  </si>
  <si>
    <t xml:space="preserve">Verified by</t>
  </si>
  <si>
    <t xml:space="preserve">Signed offer letter</t>
  </si>
  <si>
    <t xml:space="preserve">Yes</t>
  </si>
  <si>
    <t xml:space="preserve">Pending</t>
  </si>
  <si>
    <t xml:space="preserve">Signed employment contract</t>
  </si>
  <si>
    <t xml:space="preserve">Proof of identity</t>
  </si>
  <si>
    <t xml:space="preserve">Right-to-work documents</t>
  </si>
  <si>
    <t xml:space="preserve">Tax forms</t>
  </si>
  <si>
    <t xml:space="preserve">Bank details for payroll</t>
  </si>
  <si>
    <t xml:space="preserve">Emergency contact form</t>
  </si>
  <si>
    <t xml:space="preserve">Confidentiality agreement or NDA</t>
  </si>
  <si>
    <t xml:space="preserve">Background check result (if applicable)</t>
  </si>
  <si>
    <t xml:space="preserve">Benefits enrollment forms</t>
  </si>
  <si>
    <t xml:space="preserve">Equipment agreement</t>
  </si>
  <si>
    <t xml:space="preserve">Handbook acknowledgment</t>
  </si>
  <si>
    <t xml:space="preserve">Policy acknowledgments</t>
  </si>
  <si>
    <t xml:space="preserve">Record when each policy was shared and when the employee signed it.</t>
  </si>
  <si>
    <t xml:space="preserve">Policy</t>
  </si>
  <si>
    <t xml:space="preserve">Shared on</t>
  </si>
  <si>
    <t xml:space="preserve">Signed on</t>
  </si>
  <si>
    <t xml:space="preserve">Employee handbook</t>
  </si>
  <si>
    <t xml:space="preserve">Code of conduct</t>
  </si>
  <si>
    <t xml:space="preserve">Anti-harassment policy</t>
  </si>
  <si>
    <t xml:space="preserve">Data privacy and security policy</t>
  </si>
  <si>
    <t xml:space="preserve">IT acceptable use policy</t>
  </si>
  <si>
    <t xml:space="preserve">Health and safety policy</t>
  </si>
  <si>
    <t xml:space="preserve">Remote or hybrid work policy</t>
  </si>
  <si>
    <t xml:space="preserve">Leave and time-off policy</t>
  </si>
  <si>
    <t xml:space="preserve">Onboarding surveys</t>
  </si>
  <si>
    <t xml:space="preserve">Suggested questions: How clear was the information you got before day one? Did you have the equipment and access you needed on day one? How well do you understand what's expected of you in your role? How likely are you to recommend working here to a friend? (0 to 10)</t>
  </si>
  <si>
    <t xml:space="preserve">Survey</t>
  </si>
  <si>
    <t xml:space="preserve">Send on</t>
  </si>
  <si>
    <t xml:space="preserve">Sent</t>
  </si>
  <si>
    <t xml:space="preserve">Responded</t>
  </si>
  <si>
    <t xml:space="preserve">Score (0 to 10)</t>
  </si>
  <si>
    <t xml:space="preserve">Key feedback</t>
  </si>
  <si>
    <t xml:space="preserve">Action taken</t>
  </si>
  <si>
    <t xml:space="preserve">Week one</t>
  </si>
  <si>
    <t xml:space="preserve">Day 30</t>
  </si>
  <si>
    <t xml:space="preserve">Day 90</t>
  </si>
  <si>
    <t xml:space="preserve">Average score</t>
  </si>
  <si>
    <t xml:space="preserve">Probation review</t>
  </si>
  <si>
    <t xml:space="preserve">Complete at the end of the probation period and file a signed copy in the employee record.</t>
  </si>
  <si>
    <t xml:space="preserve">Item</t>
  </si>
  <si>
    <t xml:space="preserve">Review date</t>
  </si>
  <si>
    <t xml:space="preserve">Outcome</t>
  </si>
  <si>
    <t xml:space="preserve">If extended, new end date</t>
  </si>
  <si>
    <t xml:space="preserve">Summary of performance</t>
  </si>
  <si>
    <t xml:space="preserve">Agreed next steps</t>
  </si>
  <si>
    <t xml:space="preserve">Sign-off</t>
  </si>
  <si>
    <t xml:space="preserve">Name</t>
  </si>
  <si>
    <t xml:space="preserve">Signature</t>
  </si>
  <si>
    <t xml:space="preserve">Date</t>
  </si>
  <si>
    <t xml:space="preserve">Employee</t>
  </si>
</sst>
</file>

<file path=xl/styles.xml><?xml version="1.0" encoding="utf-8"?>
<styleSheet xmlns="http://schemas.openxmlformats.org/spreadsheetml/2006/main">
  <numFmts count="5">
    <numFmt numFmtId="164" formatCode="General"/>
    <numFmt numFmtId="165" formatCode="mmm\ d&quot;, &quot;yyyy"/>
    <numFmt numFmtId="166" formatCode="ddd&quot;, &quot;mmm\ d"/>
    <numFmt numFmtId="167" formatCode="0%"/>
    <numFmt numFmtId="168" formatCode="0.0"/>
  </numFmts>
  <fonts count="14">
    <font>
      <sz val="11"/>
      <color theme="1"/>
      <name val="Calibri"/>
      <family val="2"/>
      <charset val="1"/>
    </font>
    <font>
      <sz val="10"/>
      <name val="Arial"/>
      <family val="0"/>
    </font>
    <font>
      <sz val="10"/>
      <name val="Arial"/>
      <family val="0"/>
    </font>
    <font>
      <sz val="10"/>
      <name val="Arial"/>
      <family val="0"/>
    </font>
    <font>
      <b val="true"/>
      <sz val="18"/>
      <color rgb="FFFFFFFF"/>
      <name val="Arial"/>
      <family val="0"/>
      <charset val="1"/>
    </font>
    <font>
      <i val="true"/>
      <sz val="10"/>
      <color rgb="FF555555"/>
      <name val="Arial"/>
      <family val="0"/>
      <charset val="1"/>
    </font>
    <font>
      <b val="true"/>
      <sz val="13"/>
      <color rgb="FF565FC7"/>
      <name val="Arial"/>
      <family val="0"/>
      <charset val="1"/>
    </font>
    <font>
      <sz val="11"/>
      <color rgb="FF555555"/>
      <name val="Arial"/>
      <family val="0"/>
      <charset val="1"/>
    </font>
    <font>
      <b val="true"/>
      <sz val="11"/>
      <color rgb="FF333333"/>
      <name val="Arial"/>
      <family val="0"/>
      <charset val="1"/>
    </font>
    <font>
      <sz val="11"/>
      <color rgb="FF333333"/>
      <name val="Arial"/>
      <family val="0"/>
      <charset val="1"/>
    </font>
    <font>
      <sz val="11"/>
      <color rgb="FF1F2A8C"/>
      <name val="Arial"/>
      <family val="0"/>
      <charset val="1"/>
    </font>
    <font>
      <i val="true"/>
      <sz val="9"/>
      <color rgb="FF888888"/>
      <name val="Arial"/>
      <family val="0"/>
      <charset val="1"/>
    </font>
    <font>
      <b val="true"/>
      <sz val="12"/>
      <color rgb="FF565FC7"/>
      <name val="Arial"/>
      <family val="0"/>
      <charset val="1"/>
    </font>
    <font>
      <b val="true"/>
      <sz val="11"/>
      <color rgb="FFC0392B"/>
      <name val="Arial"/>
      <family val="0"/>
      <charset val="1"/>
    </font>
  </fonts>
  <fills count="5">
    <fill>
      <patternFill patternType="none"/>
    </fill>
    <fill>
      <patternFill patternType="gray125"/>
    </fill>
    <fill>
      <patternFill patternType="solid">
        <fgColor rgb="FF565FC7"/>
        <bgColor rgb="FF3366FF"/>
      </patternFill>
    </fill>
    <fill>
      <patternFill patternType="solid">
        <fgColor rgb="FFEEF2FA"/>
        <bgColor rgb="FFF5F7FF"/>
      </patternFill>
    </fill>
    <fill>
      <patternFill patternType="solid">
        <fgColor rgb="FFF5F7FF"/>
        <bgColor rgb="FFEEF2FA"/>
      </patternFill>
    </fill>
  </fills>
  <borders count="2">
    <border diagonalUp="false" diagonalDown="false">
      <left/>
      <right/>
      <top/>
      <bottom/>
      <diagonal/>
    </border>
    <border diagonalUp="false" diagonalDown="false">
      <left style="thin">
        <color rgb="FFDDDDDD"/>
      </left>
      <right style="thin">
        <color rgb="FFDDDDDD"/>
      </right>
      <top style="thin">
        <color rgb="FFDDDDDD"/>
      </top>
      <bottom style="thin">
        <color rgb="FFDDDDD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0" borderId="0" xfId="0" applyFont="true" applyBorder="true" applyAlignment="true" applyProtection="false">
      <alignment horizontal="general" vertical="top" textRotation="0" wrapText="true" indent="1"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general" vertical="center" textRotation="0" wrapText="true" indent="0" shrinkToFit="false"/>
      <protection locked="true" hidden="false"/>
    </xf>
    <xf numFmtId="164" fontId="9" fillId="0" borderId="1" xfId="0" applyFont="true" applyBorder="true" applyAlignment="true" applyProtection="false">
      <alignment horizontal="general" vertical="center" textRotation="0" wrapText="true" indent="0" shrinkToFit="false"/>
      <protection locked="true" hidden="false"/>
    </xf>
    <xf numFmtId="164" fontId="10" fillId="4" borderId="1" xfId="0" applyFont="true" applyBorder="true" applyAlignment="true" applyProtection="false">
      <alignment horizontal="general" vertical="center" textRotation="0" wrapText="true" indent="0" shrinkToFit="false"/>
      <protection locked="true" hidden="false"/>
    </xf>
    <xf numFmtId="165" fontId="10" fillId="4" borderId="1" xfId="0" applyFont="true" applyBorder="true" applyAlignment="true" applyProtection="false">
      <alignment horizontal="left" vertical="bottom" textRotation="0" wrapText="false" indent="0" shrinkToFit="false"/>
      <protection locked="true" hidden="false"/>
    </xf>
    <xf numFmtId="165" fontId="9" fillId="0" borderId="1" xfId="0" applyFont="true" applyBorder="true" applyAlignment="true" applyProtection="false">
      <alignment horizontal="left"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0" fillId="4" borderId="1" xfId="0" applyFont="true" applyBorder="true" applyAlignment="true" applyProtection="false">
      <alignment horizontal="center" vertical="center" textRotation="0" wrapText="false" indent="0" shrinkToFit="false"/>
      <protection locked="true" hidden="false"/>
    </xf>
    <xf numFmtId="166" fontId="9" fillId="0" borderId="1" xfId="0" applyFont="true" applyBorder="true" applyAlignment="true" applyProtection="false">
      <alignment horizontal="center" vertical="center" textRotation="0" wrapText="false" indent="0" shrinkToFit="false"/>
      <protection locked="true" hidden="false"/>
    </xf>
    <xf numFmtId="164" fontId="13" fillId="0" borderId="1" xfId="0" applyFont="true" applyBorder="true" applyAlignment="true" applyProtection="false">
      <alignment horizontal="center" vertical="center" textRotation="0" wrapText="false" indent="0" shrinkToFit="false"/>
      <protection locked="true" hidden="false"/>
    </xf>
    <xf numFmtId="164" fontId="13" fillId="0" borderId="1" xfId="0" applyFont="true" applyBorder="true" applyAlignment="true" applyProtection="false">
      <alignment horizontal="general" vertical="center" textRotation="0" wrapText="true" indent="0" shrinkToFit="false"/>
      <protection locked="true" hidden="false"/>
    </xf>
    <xf numFmtId="167" fontId="9" fillId="0" borderId="1" xfId="0" applyFont="true" applyBorder="true" applyAlignment="true" applyProtection="false">
      <alignment horizontal="general" vertical="center" textRotation="0" wrapText="true" indent="0" shrinkToFit="false"/>
      <protection locked="true" hidden="false"/>
    </xf>
    <xf numFmtId="167" fontId="8" fillId="3" borderId="1" xfId="0" applyFont="true" applyBorder="true" applyAlignment="true" applyProtection="false">
      <alignment horizontal="general" vertical="center" textRotation="0" wrapText="true" indent="0" shrinkToFit="false"/>
      <protection locked="true" hidden="false"/>
    </xf>
    <xf numFmtId="165" fontId="10" fillId="4" borderId="1" xfId="0" applyFont="true" applyBorder="true" applyAlignment="true" applyProtection="false">
      <alignment horizontal="general" vertical="center" textRotation="0" wrapText="true" indent="0" shrinkToFit="false"/>
      <protection locked="true" hidden="false"/>
    </xf>
    <xf numFmtId="165" fontId="9" fillId="0" borderId="1" xfId="0" applyFont="true" applyBorder="true" applyAlignment="true" applyProtection="false">
      <alignment horizontal="general" vertical="center" textRotation="0" wrapText="tru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8" fontId="9" fillId="0" borderId="1" xfId="0" applyFont="true" applyBorder="true" applyAlignment="true" applyProtection="false">
      <alignment horizontal="general" vertical="center" textRotation="0" wrapText="true" indent="0" shrinkToFit="false"/>
      <protection locked="true" hidden="false"/>
    </xf>
    <xf numFmtId="165" fontId="9" fillId="0" borderId="1" xfId="0" applyFont="true" applyBorder="true" applyAlignment="true" applyProtection="false">
      <alignment horizontal="left" vertical="top" textRotation="0" wrapText="true" indent="0" shrinkToFit="false"/>
      <protection locked="true" hidden="false"/>
    </xf>
    <xf numFmtId="165" fontId="10" fillId="4" borderId="1" xfId="0" applyFont="true" applyBorder="true" applyAlignment="true" applyProtection="false">
      <alignment horizontal="left" vertical="top" textRotation="0" wrapText="true" indent="0" shrinkToFit="false"/>
      <protection locked="true" hidden="false"/>
    </xf>
    <xf numFmtId="164" fontId="10" fillId="4" borderId="1" xfId="0" applyFont="true" applyBorder="true" applyAlignment="true" applyProtection="false">
      <alignment horizontal="left"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0">
    <dxf>
      <fill>
        <patternFill patternType="solid">
          <fgColor rgb="FFEEF2FA"/>
          <bgColor rgb="FF000000"/>
        </patternFill>
      </fill>
    </dxf>
    <dxf>
      <fill>
        <patternFill patternType="solid">
          <fgColor rgb="FFF5F7FF"/>
          <bgColor rgb="FF000000"/>
        </patternFill>
      </fill>
    </dxf>
    <dxf>
      <fill>
        <patternFill patternType="solid">
          <bgColor rgb="FF000000"/>
        </patternFill>
      </fill>
    </dxf>
    <dxf>
      <fill>
        <patternFill patternType="solid">
          <fgColor rgb="FF1F2A8C"/>
          <bgColor rgb="FF000000"/>
        </patternFill>
      </fill>
    </dxf>
    <dxf>
      <fill>
        <patternFill patternType="solid">
          <fgColor rgb="FF333333"/>
          <bgColor rgb="FF000000"/>
        </patternFill>
      </fill>
    </dxf>
    <dxf>
      <fill>
        <patternFill patternType="solid">
          <fgColor rgb="FFC0392B"/>
          <bgColor rgb="FF000000"/>
        </patternFill>
      </fill>
    </dxf>
    <dxf>
      <font>
        <name val="Arial"/>
        <charset val="1"/>
        <family val="0"/>
        <color rgb="FF2E7D4F"/>
      </font>
      <fill>
        <patternFill>
          <bgColor rgb="FFE3F4E8"/>
        </patternFill>
      </fill>
    </dxf>
    <dxf>
      <fill>
        <patternFill>
          <bgColor rgb="FFFFF6DD"/>
        </patternFill>
      </fill>
    </dxf>
    <dxf>
      <font>
        <name val="Arial"/>
        <charset val="1"/>
        <family val="0"/>
        <b val="1"/>
        <color rgb="FF2E7D4F"/>
      </font>
    </dxf>
    <dxf>
      <font>
        <name val="Arial"/>
        <charset val="1"/>
        <family val="0"/>
        <b val="1"/>
        <color rgb="FFB7791F"/>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B7791F"/>
      <rgbColor rgb="FF800080"/>
      <rgbColor rgb="FF008080"/>
      <rgbColor rgb="FFC0C0C0"/>
      <rgbColor rgb="FF888888"/>
      <rgbColor rgb="FF9999FF"/>
      <rgbColor rgb="FF993366"/>
      <rgbColor rgb="FFFFF6DD"/>
      <rgbColor rgb="FFE3F4E8"/>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EEF2FA"/>
      <rgbColor rgb="FFF5F7FF"/>
      <rgbColor rgb="FFFFFF99"/>
      <rgbColor rgb="FF99CCFF"/>
      <rgbColor rgb="FFFF99CC"/>
      <rgbColor rgb="FFCC99FF"/>
      <rgbColor rgb="FFFFCC99"/>
      <rgbColor rgb="FF3366FF"/>
      <rgbColor rgb="FF33CCCC"/>
      <rgbColor rgb="FF99CC00"/>
      <rgbColor rgb="FFFFCC00"/>
      <rgbColor rgb="FFFF9900"/>
      <rgbColor rgb="FFFF6600"/>
      <rgbColor rgb="FF565FC7"/>
      <rgbColor rgb="FF969696"/>
      <rgbColor rgb="FF003366"/>
      <rgbColor rgb="FF2E7D4F"/>
      <rgbColor rgb="FF003300"/>
      <rgbColor rgb="FF555555"/>
      <rgbColor rgb="FFC0392B"/>
      <rgbColor rgb="FF993366"/>
      <rgbColor rgb="FF1F2A8C"/>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65FC7"/>
    <pageSetUpPr fitToPage="true"/>
  </sheetPr>
  <dimension ref="A1:D2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4" min="2" style="0" width="26"/>
  </cols>
  <sheetData>
    <row r="1" customFormat="false" ht="39.75" hidden="false" customHeight="true" outlineLevel="0" collapsed="false">
      <c r="A1" s="1" t="s">
        <v>0</v>
      </c>
      <c r="B1" s="1"/>
      <c r="C1" s="1"/>
      <c r="D1" s="1"/>
    </row>
    <row r="2" customFormat="false" ht="31.5" hidden="false" customHeight="true" outlineLevel="0" collapsed="false">
      <c r="A2" s="2" t="s">
        <v>1</v>
      </c>
      <c r="B2" s="2"/>
      <c r="C2" s="2"/>
      <c r="D2" s="2"/>
    </row>
    <row r="4" customFormat="false" ht="16.15" hidden="false" customHeight="false" outlineLevel="0" collapsed="false">
      <c r="A4" s="3" t="s">
        <v>2</v>
      </c>
    </row>
    <row r="5" customFormat="false" ht="31.5" hidden="false" customHeight="true" outlineLevel="0" collapsed="false">
      <c r="A5" s="4" t="s">
        <v>3</v>
      </c>
      <c r="B5" s="4"/>
      <c r="C5" s="4"/>
      <c r="D5" s="4"/>
    </row>
    <row r="6" customFormat="false" ht="31.5" hidden="false" customHeight="true" outlineLevel="0" collapsed="false">
      <c r="A6" s="4" t="s">
        <v>4</v>
      </c>
      <c r="B6" s="4"/>
      <c r="C6" s="4"/>
      <c r="D6" s="4"/>
    </row>
    <row r="7" customFormat="false" ht="31.5" hidden="false" customHeight="true" outlineLevel="0" collapsed="false">
      <c r="A7" s="4" t="s">
        <v>5</v>
      </c>
      <c r="B7" s="4"/>
      <c r="C7" s="4"/>
      <c r="D7" s="4"/>
    </row>
    <row r="8" customFormat="false" ht="31.5" hidden="false" customHeight="true" outlineLevel="0" collapsed="false">
      <c r="A8" s="4" t="s">
        <v>6</v>
      </c>
      <c r="B8" s="4"/>
      <c r="C8" s="4"/>
      <c r="D8" s="4"/>
    </row>
    <row r="9" customFormat="false" ht="31.5" hidden="false" customHeight="true" outlineLevel="0" collapsed="false">
      <c r="A9" s="4" t="s">
        <v>7</v>
      </c>
      <c r="B9" s="4"/>
      <c r="C9" s="4"/>
      <c r="D9" s="4"/>
    </row>
    <row r="11" customFormat="false" ht="16.15" hidden="false" customHeight="false" outlineLevel="0" collapsed="false">
      <c r="A11" s="3" t="s">
        <v>8</v>
      </c>
    </row>
    <row r="12" customFormat="false" ht="21.75" hidden="false" customHeight="true" outlineLevel="0" collapsed="false">
      <c r="A12" s="5" t="s">
        <v>9</v>
      </c>
      <c r="B12" s="5" t="s">
        <v>10</v>
      </c>
      <c r="C12" s="5"/>
      <c r="D12" s="5"/>
    </row>
    <row r="13" customFormat="false" ht="15" hidden="false" customHeight="false" outlineLevel="0" collapsed="false">
      <c r="A13" s="6" t="s">
        <v>11</v>
      </c>
      <c r="B13" s="7"/>
      <c r="C13" s="7"/>
      <c r="D13" s="7"/>
    </row>
    <row r="14" customFormat="false" ht="15" hidden="false" customHeight="false" outlineLevel="0" collapsed="false">
      <c r="A14" s="6" t="s">
        <v>12</v>
      </c>
      <c r="B14" s="7"/>
      <c r="C14" s="7"/>
      <c r="D14" s="7"/>
    </row>
    <row r="15" customFormat="false" ht="15" hidden="false" customHeight="false" outlineLevel="0" collapsed="false">
      <c r="A15" s="6" t="s">
        <v>13</v>
      </c>
      <c r="B15" s="7"/>
      <c r="C15" s="7"/>
      <c r="D15" s="7"/>
    </row>
    <row r="16" customFormat="false" ht="15" hidden="false" customHeight="false" outlineLevel="0" collapsed="false">
      <c r="A16" s="6" t="s">
        <v>14</v>
      </c>
      <c r="B16" s="7"/>
      <c r="C16" s="7"/>
      <c r="D16" s="7"/>
    </row>
    <row r="17" customFormat="false" ht="15" hidden="false" customHeight="false" outlineLevel="0" collapsed="false">
      <c r="A17" s="6" t="s">
        <v>15</v>
      </c>
      <c r="B17" s="7"/>
      <c r="C17" s="7"/>
      <c r="D17" s="7"/>
    </row>
    <row r="18" customFormat="false" ht="15" hidden="false" customHeight="false" outlineLevel="0" collapsed="false">
      <c r="A18" s="6" t="s">
        <v>16</v>
      </c>
      <c r="B18" s="7"/>
      <c r="C18" s="7"/>
      <c r="D18" s="7"/>
    </row>
    <row r="19" customFormat="false" ht="26.85" hidden="false" customHeight="false" outlineLevel="0" collapsed="false">
      <c r="A19" s="6" t="s">
        <v>17</v>
      </c>
      <c r="B19" s="7"/>
      <c r="C19" s="7"/>
      <c r="D19" s="7"/>
    </row>
    <row r="20" customFormat="false" ht="15" hidden="false" customHeight="false" outlineLevel="0" collapsed="false">
      <c r="A20" s="6" t="s">
        <v>18</v>
      </c>
      <c r="B20" s="8" t="n">
        <v>46363</v>
      </c>
      <c r="C20" s="8"/>
      <c r="D20" s="8"/>
    </row>
    <row r="21" customFormat="false" ht="15" hidden="false" customHeight="false" outlineLevel="0" collapsed="false">
      <c r="A21" s="6" t="s">
        <v>19</v>
      </c>
      <c r="B21" s="7"/>
      <c r="C21" s="7"/>
      <c r="D21" s="7"/>
    </row>
    <row r="22" customFormat="false" ht="15" hidden="false" customHeight="false" outlineLevel="0" collapsed="false">
      <c r="A22" s="6" t="s">
        <v>20</v>
      </c>
      <c r="B22" s="9" t="n">
        <f aca="false">B20+90</f>
        <v>46453</v>
      </c>
      <c r="C22" s="9"/>
      <c r="D22" s="9"/>
    </row>
    <row r="23" customFormat="false" ht="15" hidden="false" customHeight="false" outlineLevel="0" collapsed="false">
      <c r="A23" s="10" t="s">
        <v>21</v>
      </c>
    </row>
    <row r="25" customFormat="false" ht="15" hidden="false" customHeight="false" outlineLevel="0" collapsed="false">
      <c r="A25" s="11" t="s">
        <v>22</v>
      </c>
    </row>
    <row r="26" customFormat="false" ht="31.5" hidden="false" customHeight="true" outlineLevel="0" collapsed="false">
      <c r="A26" s="4" t="s">
        <v>23</v>
      </c>
      <c r="B26" s="4"/>
      <c r="C26" s="4"/>
      <c r="D26" s="4"/>
    </row>
  </sheetData>
  <mergeCells count="19">
    <mergeCell ref="A1:D1"/>
    <mergeCell ref="A2:D2"/>
    <mergeCell ref="A5:D5"/>
    <mergeCell ref="A6:D6"/>
    <mergeCell ref="A7:D7"/>
    <mergeCell ref="A8:D8"/>
    <mergeCell ref="A9:D9"/>
    <mergeCell ref="B12:D12"/>
    <mergeCell ref="B13:D13"/>
    <mergeCell ref="B14:D14"/>
    <mergeCell ref="B15:D15"/>
    <mergeCell ref="B16:D16"/>
    <mergeCell ref="B17:D17"/>
    <mergeCell ref="B18:D18"/>
    <mergeCell ref="B19:D19"/>
    <mergeCell ref="B20:D20"/>
    <mergeCell ref="B21:D21"/>
    <mergeCell ref="B22:D22"/>
    <mergeCell ref="A26:D26"/>
  </mergeCell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&amp;CTemplate by Teamflect | teamflect.com</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65FC7"/>
    <pageSetUpPr fitToPage="true"/>
  </sheetPr>
  <dimension ref="A1:H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52"/>
    <col collapsed="false" customWidth="true" hidden="false" outlineLevel="0" max="3" min="3" style="0" width="12"/>
    <col collapsed="false" customWidth="true" hidden="false" outlineLevel="0" max="4" min="4" style="0" width="10"/>
    <col collapsed="false" customWidth="true" hidden="false" outlineLevel="0" max="6" min="5" style="0" width="14"/>
    <col collapsed="false" customWidth="true" hidden="false" outlineLevel="0" max="7" min="7" style="0" width="30"/>
    <col collapsed="false" customWidth="true" hidden="false" outlineLevel="0" max="8" min="8" style="0" width="11"/>
  </cols>
  <sheetData>
    <row r="1" customFormat="false" ht="39.75" hidden="false" customHeight="true" outlineLevel="0" collapsed="false">
      <c r="A1" s="1" t="s">
        <v>24</v>
      </c>
      <c r="B1" s="1"/>
      <c r="C1" s="1"/>
      <c r="D1" s="1"/>
      <c r="E1" s="1"/>
      <c r="F1" s="1"/>
      <c r="G1" s="1"/>
      <c r="H1" s="1"/>
    </row>
    <row r="2" customFormat="false" ht="31.5" hidden="false" customHeight="true" outlineLevel="0" collapsed="false">
      <c r="A2" s="2" t="s">
        <v>25</v>
      </c>
      <c r="B2" s="2"/>
      <c r="C2" s="2"/>
      <c r="D2" s="2"/>
      <c r="E2" s="2"/>
      <c r="F2" s="2"/>
      <c r="G2" s="2"/>
      <c r="H2" s="2"/>
    </row>
    <row r="4" customFormat="false" ht="21.75" hidden="false" customHeight="true" outlineLevel="0" collapsed="false">
      <c r="A4" s="5" t="s">
        <v>26</v>
      </c>
      <c r="B4" s="5" t="s">
        <v>27</v>
      </c>
      <c r="C4" s="5" t="s">
        <v>28</v>
      </c>
      <c r="D4" s="5" t="s">
        <v>29</v>
      </c>
      <c r="E4" s="5" t="s">
        <v>30</v>
      </c>
      <c r="F4" s="5" t="s">
        <v>31</v>
      </c>
      <c r="G4" s="5" t="s">
        <v>32</v>
      </c>
      <c r="H4" s="5" t="s">
        <v>33</v>
      </c>
    </row>
    <row r="5" customFormat="false" ht="15" hidden="false" customHeight="false" outlineLevel="0" collapsed="false">
      <c r="A5" s="6" t="s">
        <v>34</v>
      </c>
      <c r="B5" s="7" t="s">
        <v>35</v>
      </c>
      <c r="C5" s="7" t="s">
        <v>36</v>
      </c>
      <c r="D5" s="12" t="n">
        <v>-21</v>
      </c>
      <c r="E5" s="13" t="n">
        <f aca="false">IF(D5="","",'Start Here'!$B$20+D5)</f>
        <v>46342</v>
      </c>
      <c r="F5" s="7" t="s">
        <v>37</v>
      </c>
      <c r="G5" s="7"/>
      <c r="H5" s="14" t="str">
        <f aca="true">IF(AND(E5&lt;&gt;"",E5&lt;TODAY(),F5&lt;&gt;"Done",F5&lt;&gt;"N/A"),"Overdue","")</f>
        <v/>
      </c>
    </row>
    <row r="6" customFormat="false" ht="15" hidden="false" customHeight="false" outlineLevel="0" collapsed="false">
      <c r="A6" s="6" t="s">
        <v>34</v>
      </c>
      <c r="B6" s="7" t="s">
        <v>38</v>
      </c>
      <c r="C6" s="7" t="s">
        <v>36</v>
      </c>
      <c r="D6" s="12" t="n">
        <v>-18</v>
      </c>
      <c r="E6" s="13" t="n">
        <f aca="false">IF(D6="","",'Start Here'!$B$20+D6)</f>
        <v>46345</v>
      </c>
      <c r="F6" s="7" t="s">
        <v>37</v>
      </c>
      <c r="G6" s="7"/>
      <c r="H6" s="14" t="str">
        <f aca="true">IF(AND(E6&lt;&gt;"",E6&lt;TODAY(),F6&lt;&gt;"Done",F6&lt;&gt;"N/A"),"Overdue","")</f>
        <v/>
      </c>
    </row>
    <row r="7" customFormat="false" ht="15" hidden="false" customHeight="false" outlineLevel="0" collapsed="false">
      <c r="A7" s="6" t="s">
        <v>34</v>
      </c>
      <c r="B7" s="7" t="s">
        <v>39</v>
      </c>
      <c r="C7" s="7" t="s">
        <v>36</v>
      </c>
      <c r="D7" s="12" t="n">
        <v>-18</v>
      </c>
      <c r="E7" s="13" t="n">
        <f aca="false">IF(D7="","",'Start Here'!$B$20+D7)</f>
        <v>46345</v>
      </c>
      <c r="F7" s="7" t="s">
        <v>37</v>
      </c>
      <c r="G7" s="7"/>
      <c r="H7" s="14" t="str">
        <f aca="true">IF(AND(E7&lt;&gt;"",E7&lt;TODAY(),F7&lt;&gt;"Done",F7&lt;&gt;"N/A"),"Overdue","")</f>
        <v/>
      </c>
    </row>
    <row r="8" customFormat="false" ht="15" hidden="false" customHeight="false" outlineLevel="0" collapsed="false">
      <c r="A8" s="6" t="s">
        <v>34</v>
      </c>
      <c r="B8" s="7" t="s">
        <v>40</v>
      </c>
      <c r="C8" s="7" t="s">
        <v>36</v>
      </c>
      <c r="D8" s="12" t="n">
        <v>-14</v>
      </c>
      <c r="E8" s="13" t="n">
        <f aca="false">IF(D8="","",'Start Here'!$B$20+D8)</f>
        <v>46349</v>
      </c>
      <c r="F8" s="7" t="s">
        <v>37</v>
      </c>
      <c r="G8" s="7"/>
      <c r="H8" s="14" t="str">
        <f aca="true">IF(AND(E8&lt;&gt;"",E8&lt;TODAY(),F8&lt;&gt;"Done",F8&lt;&gt;"N/A"),"Overdue","")</f>
        <v/>
      </c>
    </row>
    <row r="9" customFormat="false" ht="15" hidden="false" customHeight="false" outlineLevel="0" collapsed="false">
      <c r="A9" s="6" t="s">
        <v>34</v>
      </c>
      <c r="B9" s="7" t="s">
        <v>41</v>
      </c>
      <c r="C9" s="7" t="s">
        <v>36</v>
      </c>
      <c r="D9" s="12" t="n">
        <v>-14</v>
      </c>
      <c r="E9" s="13" t="n">
        <f aca="false">IF(D9="","",'Start Here'!$B$20+D9)</f>
        <v>46349</v>
      </c>
      <c r="F9" s="7" t="s">
        <v>37</v>
      </c>
      <c r="G9" s="7"/>
      <c r="H9" s="14" t="str">
        <f aca="true">IF(AND(E9&lt;&gt;"",E9&lt;TODAY(),F9&lt;&gt;"Done",F9&lt;&gt;"N/A"),"Overdue","")</f>
        <v/>
      </c>
    </row>
    <row r="10" customFormat="false" ht="26.85" hidden="false" customHeight="false" outlineLevel="0" collapsed="false">
      <c r="A10" s="6" t="s">
        <v>42</v>
      </c>
      <c r="B10" s="7" t="s">
        <v>43</v>
      </c>
      <c r="C10" s="7" t="s">
        <v>36</v>
      </c>
      <c r="D10" s="12" t="n">
        <v>-14</v>
      </c>
      <c r="E10" s="13" t="n">
        <f aca="false">IF(D10="","",'Start Here'!$B$20+D10)</f>
        <v>46349</v>
      </c>
      <c r="F10" s="7" t="s">
        <v>37</v>
      </c>
      <c r="G10" s="7"/>
      <c r="H10" s="14" t="str">
        <f aca="true">IF(AND(E10&lt;&gt;"",E10&lt;TODAY(),F10&lt;&gt;"Done",F10&lt;&gt;"N/A"),"Overdue","")</f>
        <v/>
      </c>
    </row>
    <row r="11" customFormat="false" ht="26.85" hidden="false" customHeight="false" outlineLevel="0" collapsed="false">
      <c r="A11" s="6" t="s">
        <v>42</v>
      </c>
      <c r="B11" s="7" t="s">
        <v>44</v>
      </c>
      <c r="C11" s="7" t="s">
        <v>36</v>
      </c>
      <c r="D11" s="12" t="n">
        <v>-7</v>
      </c>
      <c r="E11" s="13" t="n">
        <f aca="false">IF(D11="","",'Start Here'!$B$20+D11)</f>
        <v>46356</v>
      </c>
      <c r="F11" s="7" t="s">
        <v>37</v>
      </c>
      <c r="G11" s="7"/>
      <c r="H11" s="14" t="str">
        <f aca="true">IF(AND(E11&lt;&gt;"",E11&lt;TODAY(),F11&lt;&gt;"Done",F11&lt;&gt;"N/A"),"Overdue","")</f>
        <v/>
      </c>
    </row>
    <row r="12" customFormat="false" ht="26.85" hidden="false" customHeight="false" outlineLevel="0" collapsed="false">
      <c r="A12" s="6" t="s">
        <v>42</v>
      </c>
      <c r="B12" s="7" t="s">
        <v>45</v>
      </c>
      <c r="C12" s="7" t="s">
        <v>46</v>
      </c>
      <c r="D12" s="12" t="n">
        <v>-7</v>
      </c>
      <c r="E12" s="13" t="n">
        <f aca="false">IF(D12="","",'Start Here'!$B$20+D12)</f>
        <v>46356</v>
      </c>
      <c r="F12" s="7" t="s">
        <v>37</v>
      </c>
      <c r="G12" s="7"/>
      <c r="H12" s="14" t="str">
        <f aca="true">IF(AND(E12&lt;&gt;"",E12&lt;TODAY(),F12&lt;&gt;"Done",F12&lt;&gt;"N/A"),"Overdue","")</f>
        <v/>
      </c>
    </row>
    <row r="13" customFormat="false" ht="26.85" hidden="false" customHeight="false" outlineLevel="0" collapsed="false">
      <c r="A13" s="6" t="s">
        <v>42</v>
      </c>
      <c r="B13" s="7" t="s">
        <v>47</v>
      </c>
      <c r="C13" s="7" t="s">
        <v>36</v>
      </c>
      <c r="D13" s="12" t="n">
        <v>-7</v>
      </c>
      <c r="E13" s="13" t="n">
        <f aca="false">IF(D13="","",'Start Here'!$B$20+D13)</f>
        <v>46356</v>
      </c>
      <c r="F13" s="7" t="s">
        <v>37</v>
      </c>
      <c r="G13" s="7"/>
      <c r="H13" s="14" t="str">
        <f aca="true">IF(AND(E13&lt;&gt;"",E13&lt;TODAY(),F13&lt;&gt;"Done",F13&lt;&gt;"N/A"),"Overdue","")</f>
        <v/>
      </c>
    </row>
    <row r="14" customFormat="false" ht="26.85" hidden="false" customHeight="false" outlineLevel="0" collapsed="false">
      <c r="A14" s="6" t="s">
        <v>42</v>
      </c>
      <c r="B14" s="7" t="s">
        <v>48</v>
      </c>
      <c r="C14" s="7" t="s">
        <v>36</v>
      </c>
      <c r="D14" s="12" t="n">
        <v>-7</v>
      </c>
      <c r="E14" s="13" t="n">
        <f aca="false">IF(D14="","",'Start Here'!$B$20+D14)</f>
        <v>46356</v>
      </c>
      <c r="F14" s="7" t="s">
        <v>37</v>
      </c>
      <c r="G14" s="7"/>
      <c r="H14" s="14" t="str">
        <f aca="true">IF(AND(E14&lt;&gt;"",E14&lt;TODAY(),F14&lt;&gt;"Done",F14&lt;&gt;"N/A"),"Overdue","")</f>
        <v/>
      </c>
    </row>
    <row r="15" customFormat="false" ht="26.85" hidden="false" customHeight="false" outlineLevel="0" collapsed="false">
      <c r="A15" s="6" t="s">
        <v>42</v>
      </c>
      <c r="B15" s="7" t="s">
        <v>49</v>
      </c>
      <c r="C15" s="7" t="s">
        <v>36</v>
      </c>
      <c r="D15" s="12" t="n">
        <v>-5</v>
      </c>
      <c r="E15" s="13" t="n">
        <f aca="false">IF(D15="","",'Start Here'!$B$20+D15)</f>
        <v>46358</v>
      </c>
      <c r="F15" s="7" t="s">
        <v>37</v>
      </c>
      <c r="G15" s="7"/>
      <c r="H15" s="14" t="str">
        <f aca="true">IF(AND(E15&lt;&gt;"",E15&lt;TODAY(),F15&lt;&gt;"Done",F15&lt;&gt;"N/A"),"Overdue","")</f>
        <v/>
      </c>
    </row>
    <row r="16" customFormat="false" ht="15" hidden="false" customHeight="false" outlineLevel="0" collapsed="false">
      <c r="A16" s="6" t="s">
        <v>50</v>
      </c>
      <c r="B16" s="7" t="s">
        <v>51</v>
      </c>
      <c r="C16" s="7" t="s">
        <v>36</v>
      </c>
      <c r="D16" s="12" t="n">
        <v>-10</v>
      </c>
      <c r="E16" s="13" t="n">
        <f aca="false">IF(D16="","",'Start Here'!$B$20+D16)</f>
        <v>46353</v>
      </c>
      <c r="F16" s="7" t="s">
        <v>37</v>
      </c>
      <c r="G16" s="7"/>
      <c r="H16" s="14" t="str">
        <f aca="true">IF(AND(E16&lt;&gt;"",E16&lt;TODAY(),F16&lt;&gt;"Done",F16&lt;&gt;"N/A"),"Overdue","")</f>
        <v/>
      </c>
    </row>
    <row r="17" customFormat="false" ht="15" hidden="false" customHeight="false" outlineLevel="0" collapsed="false">
      <c r="A17" s="6" t="s">
        <v>50</v>
      </c>
      <c r="B17" s="7" t="s">
        <v>52</v>
      </c>
      <c r="C17" s="7" t="s">
        <v>46</v>
      </c>
      <c r="D17" s="12" t="n">
        <v>-5</v>
      </c>
      <c r="E17" s="13" t="n">
        <f aca="false">IF(D17="","",'Start Here'!$B$20+D17)</f>
        <v>46358</v>
      </c>
      <c r="F17" s="7" t="s">
        <v>37</v>
      </c>
      <c r="G17" s="7"/>
      <c r="H17" s="14" t="str">
        <f aca="true">IF(AND(E17&lt;&gt;"",E17&lt;TODAY(),F17&lt;&gt;"Done",F17&lt;&gt;"N/A"),"Overdue","")</f>
        <v/>
      </c>
    </row>
    <row r="18" customFormat="false" ht="15" hidden="false" customHeight="false" outlineLevel="0" collapsed="false">
      <c r="A18" s="6" t="s">
        <v>50</v>
      </c>
      <c r="B18" s="7" t="s">
        <v>53</v>
      </c>
      <c r="C18" s="7" t="s">
        <v>36</v>
      </c>
      <c r="D18" s="12" t="n">
        <v>-3</v>
      </c>
      <c r="E18" s="13" t="n">
        <f aca="false">IF(D18="","",'Start Here'!$B$20+D18)</f>
        <v>46360</v>
      </c>
      <c r="F18" s="7" t="s">
        <v>37</v>
      </c>
      <c r="G18" s="7"/>
      <c r="H18" s="14" t="str">
        <f aca="true">IF(AND(E18&lt;&gt;"",E18&lt;TODAY(),F18&lt;&gt;"Done",F18&lt;&gt;"N/A"),"Overdue","")</f>
        <v/>
      </c>
    </row>
    <row r="19" customFormat="false" ht="15" hidden="false" customHeight="false" outlineLevel="0" collapsed="false">
      <c r="A19" s="6" t="s">
        <v>50</v>
      </c>
      <c r="B19" s="7" t="s">
        <v>54</v>
      </c>
      <c r="C19" s="7" t="s">
        <v>36</v>
      </c>
      <c r="D19" s="12" t="n">
        <v>-3</v>
      </c>
      <c r="E19" s="13" t="n">
        <f aca="false">IF(D19="","",'Start Here'!$B$20+D19)</f>
        <v>46360</v>
      </c>
      <c r="F19" s="7" t="s">
        <v>37</v>
      </c>
      <c r="G19" s="7"/>
      <c r="H19" s="14" t="str">
        <f aca="true">IF(AND(E19&lt;&gt;"",E19&lt;TODAY(),F19&lt;&gt;"Done",F19&lt;&gt;"N/A"),"Overdue","")</f>
        <v/>
      </c>
    </row>
    <row r="20" customFormat="false" ht="15" hidden="false" customHeight="false" outlineLevel="0" collapsed="false">
      <c r="A20" s="6" t="s">
        <v>50</v>
      </c>
      <c r="B20" s="7" t="s">
        <v>55</v>
      </c>
      <c r="C20" s="7" t="s">
        <v>36</v>
      </c>
      <c r="D20" s="12" t="n">
        <v>-3</v>
      </c>
      <c r="E20" s="13" t="n">
        <f aca="false">IF(D20="","",'Start Here'!$B$20+D20)</f>
        <v>46360</v>
      </c>
      <c r="F20" s="7" t="s">
        <v>37</v>
      </c>
      <c r="G20" s="7"/>
      <c r="H20" s="14" t="str">
        <f aca="true">IF(AND(E20&lt;&gt;"",E20&lt;TODAY(),F20&lt;&gt;"Done",F20&lt;&gt;"N/A"),"Overdue","")</f>
        <v/>
      </c>
    </row>
    <row r="21" customFormat="false" ht="15" hidden="false" customHeight="false" outlineLevel="0" collapsed="false">
      <c r="A21" s="6" t="s">
        <v>50</v>
      </c>
      <c r="B21" s="7" t="s">
        <v>56</v>
      </c>
      <c r="C21" s="7" t="s">
        <v>36</v>
      </c>
      <c r="D21" s="12" t="n">
        <v>-3</v>
      </c>
      <c r="E21" s="13" t="n">
        <f aca="false">IF(D21="","",'Start Here'!$B$20+D21)</f>
        <v>46360</v>
      </c>
      <c r="F21" s="7" t="s">
        <v>37</v>
      </c>
      <c r="G21" s="7"/>
      <c r="H21" s="14" t="str">
        <f aca="true">IF(AND(E21&lt;&gt;"",E21&lt;TODAY(),F21&lt;&gt;"Done",F21&lt;&gt;"N/A"),"Overdue","")</f>
        <v/>
      </c>
    </row>
    <row r="22" customFormat="false" ht="15" hidden="false" customHeight="false" outlineLevel="0" collapsed="false">
      <c r="A22" s="6" t="s">
        <v>57</v>
      </c>
      <c r="B22" s="7" t="s">
        <v>58</v>
      </c>
      <c r="C22" s="7" t="s">
        <v>36</v>
      </c>
      <c r="D22" s="12" t="n">
        <v>0</v>
      </c>
      <c r="E22" s="13" t="n">
        <f aca="false">IF(D22="","",'Start Here'!$B$20+D22)</f>
        <v>46363</v>
      </c>
      <c r="F22" s="7" t="s">
        <v>37</v>
      </c>
      <c r="G22" s="7"/>
      <c r="H22" s="14" t="str">
        <f aca="true">IF(AND(E22&lt;&gt;"",E22&lt;TODAY(),F22&lt;&gt;"Done",F22&lt;&gt;"N/A"),"Overdue","")</f>
        <v/>
      </c>
    </row>
    <row r="23" customFormat="false" ht="15" hidden="false" customHeight="false" outlineLevel="0" collapsed="false">
      <c r="A23" s="6" t="s">
        <v>57</v>
      </c>
      <c r="B23" s="7" t="s">
        <v>59</v>
      </c>
      <c r="C23" s="7" t="s">
        <v>36</v>
      </c>
      <c r="D23" s="12" t="n">
        <v>0</v>
      </c>
      <c r="E23" s="13" t="n">
        <f aca="false">IF(D23="","",'Start Here'!$B$20+D23)</f>
        <v>46363</v>
      </c>
      <c r="F23" s="7" t="s">
        <v>37</v>
      </c>
      <c r="G23" s="7"/>
      <c r="H23" s="14" t="str">
        <f aca="true">IF(AND(E23&lt;&gt;"",E23&lt;TODAY(),F23&lt;&gt;"Done",F23&lt;&gt;"N/A"),"Overdue","")</f>
        <v/>
      </c>
    </row>
    <row r="24" customFormat="false" ht="15" hidden="false" customHeight="false" outlineLevel="0" collapsed="false">
      <c r="A24" s="6" t="s">
        <v>57</v>
      </c>
      <c r="B24" s="7" t="s">
        <v>60</v>
      </c>
      <c r="C24" s="7" t="s">
        <v>36</v>
      </c>
      <c r="D24" s="12" t="n">
        <v>0</v>
      </c>
      <c r="E24" s="13" t="n">
        <f aca="false">IF(D24="","",'Start Here'!$B$20+D24)</f>
        <v>46363</v>
      </c>
      <c r="F24" s="7" t="s">
        <v>37</v>
      </c>
      <c r="G24" s="7"/>
      <c r="H24" s="14" t="str">
        <f aca="true">IF(AND(E24&lt;&gt;"",E24&lt;TODAY(),F24&lt;&gt;"Done",F24&lt;&gt;"N/A"),"Overdue","")</f>
        <v/>
      </c>
    </row>
    <row r="25" customFormat="false" ht="15" hidden="false" customHeight="false" outlineLevel="0" collapsed="false">
      <c r="A25" s="6" t="s">
        <v>57</v>
      </c>
      <c r="B25" s="7" t="s">
        <v>61</v>
      </c>
      <c r="C25" s="7" t="s">
        <v>62</v>
      </c>
      <c r="D25" s="12" t="n">
        <v>0</v>
      </c>
      <c r="E25" s="13" t="n">
        <f aca="false">IF(D25="","",'Start Here'!$B$20+D25)</f>
        <v>46363</v>
      </c>
      <c r="F25" s="7" t="s">
        <v>37</v>
      </c>
      <c r="G25" s="7"/>
      <c r="H25" s="14" t="str">
        <f aca="true">IF(AND(E25&lt;&gt;"",E25&lt;TODAY(),F25&lt;&gt;"Done",F25&lt;&gt;"N/A"),"Overdue","")</f>
        <v/>
      </c>
    </row>
    <row r="26" customFormat="false" ht="15" hidden="false" customHeight="false" outlineLevel="0" collapsed="false">
      <c r="A26" s="6" t="s">
        <v>57</v>
      </c>
      <c r="B26" s="7" t="s">
        <v>63</v>
      </c>
      <c r="C26" s="7" t="s">
        <v>36</v>
      </c>
      <c r="D26" s="12" t="n">
        <v>0</v>
      </c>
      <c r="E26" s="13" t="n">
        <f aca="false">IF(D26="","",'Start Here'!$B$20+D26)</f>
        <v>46363</v>
      </c>
      <c r="F26" s="7" t="s">
        <v>37</v>
      </c>
      <c r="G26" s="7"/>
      <c r="H26" s="14" t="str">
        <f aca="true">IF(AND(E26&lt;&gt;"",E26&lt;TODAY(),F26&lt;&gt;"Done",F26&lt;&gt;"N/A"),"Overdue","")</f>
        <v/>
      </c>
    </row>
    <row r="27" customFormat="false" ht="15" hidden="false" customHeight="false" outlineLevel="0" collapsed="false">
      <c r="A27" s="6" t="s">
        <v>64</v>
      </c>
      <c r="B27" s="7" t="s">
        <v>65</v>
      </c>
      <c r="C27" s="7" t="s">
        <v>36</v>
      </c>
      <c r="D27" s="12" t="n">
        <v>7</v>
      </c>
      <c r="E27" s="13" t="n">
        <f aca="false">IF(D27="","",'Start Here'!$B$20+D27)</f>
        <v>46370</v>
      </c>
      <c r="F27" s="7" t="s">
        <v>37</v>
      </c>
      <c r="G27" s="7"/>
      <c r="H27" s="14" t="str">
        <f aca="true">IF(AND(E27&lt;&gt;"",E27&lt;TODAY(),F27&lt;&gt;"Done",F27&lt;&gt;"N/A"),"Overdue","")</f>
        <v/>
      </c>
    </row>
    <row r="28" customFormat="false" ht="15" hidden="false" customHeight="false" outlineLevel="0" collapsed="false">
      <c r="A28" s="6" t="s">
        <v>64</v>
      </c>
      <c r="B28" s="7" t="s">
        <v>66</v>
      </c>
      <c r="C28" s="7" t="s">
        <v>67</v>
      </c>
      <c r="D28" s="12" t="n">
        <v>14</v>
      </c>
      <c r="E28" s="13" t="n">
        <f aca="false">IF(D28="","",'Start Here'!$B$20+D28)</f>
        <v>46377</v>
      </c>
      <c r="F28" s="7" t="s">
        <v>37</v>
      </c>
      <c r="G28" s="7"/>
      <c r="H28" s="14" t="str">
        <f aca="true">IF(AND(E28&lt;&gt;"",E28&lt;TODAY(),F28&lt;&gt;"Done",F28&lt;&gt;"N/A"),"Overdue","")</f>
        <v/>
      </c>
    </row>
    <row r="29" customFormat="false" ht="15" hidden="false" customHeight="false" outlineLevel="0" collapsed="false">
      <c r="A29" s="6" t="s">
        <v>64</v>
      </c>
      <c r="B29" s="7" t="s">
        <v>68</v>
      </c>
      <c r="C29" s="7" t="s">
        <v>36</v>
      </c>
      <c r="D29" s="12" t="n">
        <v>14</v>
      </c>
      <c r="E29" s="13" t="n">
        <f aca="false">IF(D29="","",'Start Here'!$B$20+D29)</f>
        <v>46377</v>
      </c>
      <c r="F29" s="7" t="s">
        <v>37</v>
      </c>
      <c r="G29" s="7"/>
      <c r="H29" s="14" t="str">
        <f aca="true">IF(AND(E29&lt;&gt;"",E29&lt;TODAY(),F29&lt;&gt;"Done",F29&lt;&gt;"N/A"),"Overdue","")</f>
        <v/>
      </c>
    </row>
    <row r="30" customFormat="false" ht="15" hidden="false" customHeight="false" outlineLevel="0" collapsed="false">
      <c r="A30" s="6" t="s">
        <v>64</v>
      </c>
      <c r="B30" s="7" t="s">
        <v>69</v>
      </c>
      <c r="C30" s="7" t="s">
        <v>36</v>
      </c>
      <c r="D30" s="12" t="n">
        <v>30</v>
      </c>
      <c r="E30" s="13" t="n">
        <f aca="false">IF(D30="","",'Start Here'!$B$20+D30)</f>
        <v>46393</v>
      </c>
      <c r="F30" s="7" t="s">
        <v>37</v>
      </c>
      <c r="G30" s="7"/>
      <c r="H30" s="14" t="str">
        <f aca="true">IF(AND(E30&lt;&gt;"",E30&lt;TODAY(),F30&lt;&gt;"Done",F30&lt;&gt;"N/A"),"Overdue","")</f>
        <v/>
      </c>
    </row>
    <row r="31" customFormat="false" ht="15" hidden="false" customHeight="false" outlineLevel="0" collapsed="false">
      <c r="A31" s="6" t="s">
        <v>64</v>
      </c>
      <c r="B31" s="7" t="s">
        <v>70</v>
      </c>
      <c r="C31" s="7" t="s">
        <v>46</v>
      </c>
      <c r="D31" s="12" t="n">
        <v>30</v>
      </c>
      <c r="E31" s="13" t="n">
        <f aca="false">IF(D31="","",'Start Here'!$B$20+D31)</f>
        <v>46393</v>
      </c>
      <c r="F31" s="7" t="s">
        <v>37</v>
      </c>
      <c r="G31" s="7"/>
      <c r="H31" s="14" t="str">
        <f aca="true">IF(AND(E31&lt;&gt;"",E31&lt;TODAY(),F31&lt;&gt;"Done",F31&lt;&gt;"N/A"),"Overdue","")</f>
        <v/>
      </c>
    </row>
    <row r="32" customFormat="false" ht="15" hidden="false" customHeight="false" outlineLevel="0" collapsed="false">
      <c r="A32" s="6" t="s">
        <v>64</v>
      </c>
      <c r="B32" s="7" t="s">
        <v>71</v>
      </c>
      <c r="C32" s="7" t="s">
        <v>36</v>
      </c>
      <c r="D32" s="12" t="n">
        <v>30</v>
      </c>
      <c r="E32" s="13" t="n">
        <f aca="false">IF(D32="","",'Start Here'!$B$20+D32)</f>
        <v>46393</v>
      </c>
      <c r="F32" s="7" t="s">
        <v>37</v>
      </c>
      <c r="G32" s="7"/>
      <c r="H32" s="14" t="str">
        <f aca="true">IF(AND(E32&lt;&gt;"",E32&lt;TODAY(),F32&lt;&gt;"Done",F32&lt;&gt;"N/A"),"Overdue","")</f>
        <v/>
      </c>
    </row>
    <row r="33" customFormat="false" ht="15" hidden="false" customHeight="false" outlineLevel="0" collapsed="false">
      <c r="A33" s="6" t="s">
        <v>72</v>
      </c>
      <c r="B33" s="7" t="s">
        <v>73</v>
      </c>
      <c r="C33" s="7" t="s">
        <v>36</v>
      </c>
      <c r="D33" s="12" t="n">
        <v>31</v>
      </c>
      <c r="E33" s="13" t="n">
        <f aca="false">IF(D33="","",'Start Here'!$B$20+D33)</f>
        <v>46394</v>
      </c>
      <c r="F33" s="7" t="s">
        <v>37</v>
      </c>
      <c r="G33" s="7"/>
      <c r="H33" s="14" t="str">
        <f aca="true">IF(AND(E33&lt;&gt;"",E33&lt;TODAY(),F33&lt;&gt;"Done",F33&lt;&gt;"N/A"),"Overdue","")</f>
        <v/>
      </c>
    </row>
    <row r="34" customFormat="false" ht="15" hidden="false" customHeight="false" outlineLevel="0" collapsed="false">
      <c r="A34" s="6" t="s">
        <v>72</v>
      </c>
      <c r="B34" s="7" t="s">
        <v>74</v>
      </c>
      <c r="C34" s="7" t="s">
        <v>36</v>
      </c>
      <c r="D34" s="12" t="n">
        <v>56</v>
      </c>
      <c r="E34" s="13" t="n">
        <f aca="false">IF(D34="","",'Start Here'!$B$20+D34)</f>
        <v>46419</v>
      </c>
      <c r="F34" s="7" t="s">
        <v>37</v>
      </c>
      <c r="G34" s="7"/>
      <c r="H34" s="14" t="str">
        <f aca="true">IF(AND(E34&lt;&gt;"",E34&lt;TODAY(),F34&lt;&gt;"Done",F34&lt;&gt;"N/A"),"Overdue","")</f>
        <v/>
      </c>
    </row>
    <row r="35" customFormat="false" ht="15" hidden="false" customHeight="false" outlineLevel="0" collapsed="false">
      <c r="A35" s="6" t="s">
        <v>72</v>
      </c>
      <c r="B35" s="7" t="s">
        <v>75</v>
      </c>
      <c r="C35" s="7" t="s">
        <v>36</v>
      </c>
      <c r="D35" s="12" t="n">
        <v>74</v>
      </c>
      <c r="E35" s="13" t="n">
        <f aca="false">IF(D35="","",'Start Here'!$B$20+D35)</f>
        <v>46437</v>
      </c>
      <c r="F35" s="7" t="s">
        <v>37</v>
      </c>
      <c r="G35" s="7"/>
      <c r="H35" s="14" t="str">
        <f aca="true">IF(AND(E35&lt;&gt;"",E35&lt;TODAY(),F35&lt;&gt;"Done",F35&lt;&gt;"N/A"),"Overdue","")</f>
        <v/>
      </c>
    </row>
    <row r="36" customFormat="false" ht="15" hidden="false" customHeight="false" outlineLevel="0" collapsed="false">
      <c r="A36" s="6" t="s">
        <v>72</v>
      </c>
      <c r="B36" s="7" t="s">
        <v>76</v>
      </c>
      <c r="C36" s="7" t="s">
        <v>77</v>
      </c>
      <c r="D36" s="12" t="n">
        <v>88</v>
      </c>
      <c r="E36" s="13" t="n">
        <f aca="false">IF(D36="","",'Start Here'!$B$20+D36)</f>
        <v>46451</v>
      </c>
      <c r="F36" s="7" t="s">
        <v>37</v>
      </c>
      <c r="G36" s="7"/>
      <c r="H36" s="14" t="str">
        <f aca="true">IF(AND(E36&lt;&gt;"",E36&lt;TODAY(),F36&lt;&gt;"Done",F36&lt;&gt;"N/A"),"Overdue","")</f>
        <v/>
      </c>
    </row>
    <row r="37" customFormat="false" ht="15" hidden="false" customHeight="false" outlineLevel="0" collapsed="false">
      <c r="A37" s="6" t="s">
        <v>72</v>
      </c>
      <c r="B37" s="7" t="s">
        <v>78</v>
      </c>
      <c r="C37" s="7" t="s">
        <v>36</v>
      </c>
      <c r="D37" s="12" t="n">
        <v>88</v>
      </c>
      <c r="E37" s="13" t="n">
        <f aca="false">IF(D37="","",'Start Here'!$B$20+D37)</f>
        <v>46451</v>
      </c>
      <c r="F37" s="7" t="s">
        <v>37</v>
      </c>
      <c r="G37" s="7"/>
      <c r="H37" s="14" t="str">
        <f aca="true">IF(AND(E37&lt;&gt;"",E37&lt;TODAY(),F37&lt;&gt;"Done",F37&lt;&gt;"N/A"),"Overdue","")</f>
        <v/>
      </c>
    </row>
    <row r="38" customFormat="false" ht="15" hidden="false" customHeight="false" outlineLevel="0" collapsed="false">
      <c r="A38" s="6" t="s">
        <v>72</v>
      </c>
      <c r="B38" s="7" t="s">
        <v>79</v>
      </c>
      <c r="C38" s="7" t="s">
        <v>36</v>
      </c>
      <c r="D38" s="12" t="n">
        <v>88</v>
      </c>
      <c r="E38" s="13" t="n">
        <f aca="false">IF(D38="","",'Start Here'!$B$20+D38)</f>
        <v>46451</v>
      </c>
      <c r="F38" s="7" t="s">
        <v>37</v>
      </c>
      <c r="G38" s="7"/>
      <c r="H38" s="14" t="str">
        <f aca="true">IF(AND(E38&lt;&gt;"",E38&lt;TODAY(),F38&lt;&gt;"Done",F38&lt;&gt;"N/A"),"Overdue","")</f>
        <v/>
      </c>
    </row>
    <row r="39" customFormat="false" ht="15" hidden="false" customHeight="false" outlineLevel="0" collapsed="false">
      <c r="A39" s="7"/>
      <c r="B39" s="7"/>
      <c r="C39" s="7"/>
      <c r="D39" s="7"/>
      <c r="E39" s="13" t="str">
        <f aca="false">IF(D39="","",'Start Here'!$B$20+D39)</f>
        <v/>
      </c>
      <c r="F39" s="7"/>
      <c r="G39" s="7"/>
      <c r="H39" s="15" t="str">
        <f aca="true">IF(AND(E39&lt;&gt;"",E39&lt;TODAY(),F39&lt;&gt;"Done",F39&lt;&gt;"N/A"),"Overdue","")</f>
        <v/>
      </c>
    </row>
    <row r="40" customFormat="false" ht="15" hidden="false" customHeight="false" outlineLevel="0" collapsed="false">
      <c r="A40" s="7"/>
      <c r="B40" s="7"/>
      <c r="C40" s="7"/>
      <c r="D40" s="7"/>
      <c r="E40" s="13" t="str">
        <f aca="false">IF(D40="","",'Start Here'!$B$20+D40)</f>
        <v/>
      </c>
      <c r="F40" s="7"/>
      <c r="G40" s="7"/>
      <c r="H40" s="15" t="str">
        <f aca="true">IF(AND(E40&lt;&gt;"",E40&lt;TODAY(),F40&lt;&gt;"Done",F40&lt;&gt;"N/A"),"Overdue","")</f>
        <v/>
      </c>
    </row>
    <row r="41" customFormat="false" ht="15" hidden="false" customHeight="false" outlineLevel="0" collapsed="false">
      <c r="A41" s="7"/>
      <c r="B41" s="7"/>
      <c r="C41" s="7"/>
      <c r="D41" s="7"/>
      <c r="E41" s="13" t="str">
        <f aca="false">IF(D41="","",'Start Here'!$B$20+D41)</f>
        <v/>
      </c>
      <c r="F41" s="7"/>
      <c r="G41" s="7"/>
      <c r="H41" s="15" t="str">
        <f aca="true">IF(AND(E41&lt;&gt;"",E41&lt;TODAY(),F41&lt;&gt;"Done",F41&lt;&gt;"N/A"),"Overdue","")</f>
        <v/>
      </c>
    </row>
    <row r="42" customFormat="false" ht="15" hidden="false" customHeight="false" outlineLevel="0" collapsed="false">
      <c r="A42" s="7"/>
      <c r="B42" s="7"/>
      <c r="C42" s="7"/>
      <c r="D42" s="7"/>
      <c r="E42" s="13" t="str">
        <f aca="false">IF(D42="","",'Start Here'!$B$20+D42)</f>
        <v/>
      </c>
      <c r="F42" s="7"/>
      <c r="G42" s="7"/>
      <c r="H42" s="15" t="str">
        <f aca="true">IF(AND(E42&lt;&gt;"",E42&lt;TODAY(),F42&lt;&gt;"Done",F42&lt;&gt;"N/A"),"Overdue","")</f>
        <v/>
      </c>
    </row>
    <row r="43" customFormat="false" ht="15" hidden="false" customHeight="false" outlineLevel="0" collapsed="false">
      <c r="A43" s="7"/>
      <c r="B43" s="7"/>
      <c r="C43" s="7"/>
      <c r="D43" s="7"/>
      <c r="E43" s="13" t="str">
        <f aca="false">IF(D43="","",'Start Here'!$B$20+D43)</f>
        <v/>
      </c>
      <c r="F43" s="7"/>
      <c r="G43" s="7"/>
      <c r="H43" s="15" t="str">
        <f aca="true">IF(AND(E43&lt;&gt;"",E43&lt;TODAY(),F43&lt;&gt;"Done",F43&lt;&gt;"N/A"),"Overdue","")</f>
        <v/>
      </c>
    </row>
  </sheetData>
  <autoFilter ref="A4:H43"/>
  <mergeCells count="2">
    <mergeCell ref="A1:H1"/>
    <mergeCell ref="A2:H2"/>
  </mergeCells>
  <conditionalFormatting sqref="A5:H43">
    <cfRule type="expression" priority="2" aboveAverage="0" equalAverage="0" bottom="0" percent="0" rank="0" text="" dxfId="6">
      <formula>$F5="Done"</formula>
    </cfRule>
    <cfRule type="expression" priority="3" aboveAverage="0" equalAverage="0" bottom="0" percent="0" rank="0" text="" dxfId="7">
      <formula>$F5="In progress"</formula>
    </cfRule>
  </conditionalFormatting>
  <dataValidations count="3">
    <dataValidation allowBlank="true" errorStyle="stop" operator="between" showDropDown="false" showErrorMessage="false" showInputMessage="false" sqref="F5:F43" type="list">
      <formula1>"Not started,In progress,Done,N/A"</formula1>
      <formula2>0</formula2>
    </dataValidation>
    <dataValidation allowBlank="true" errorStyle="stop" operator="between" showDropDown="false" showErrorMessage="false" showInputMessage="false" sqref="C5:C43" type="list">
      <formula1>"HR,Payroll,IT,Manager,New hire"</formula1>
      <formula2>0</formula2>
    </dataValidation>
    <dataValidation allowBlank="true" errorStyle="stop" operator="between" showDropDown="false" showErrorMessage="false" showInputMessage="false" sqref="A39:A43" type="list">
      <formula1>"Offer and contract,Preboarding paperwork,Systems and setup,Day one,First 30 days,Days 31 to 90"</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&amp;CTemplate by Teamflect | teamflect.com</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65FC7"/>
    <pageSetUpPr fitToPage="true"/>
  </sheetPr>
  <dimension ref="A1:E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3" min="2" style="0" width="12"/>
    <col collapsed="false" customWidth="true" hidden="false" outlineLevel="0" max="4" min="4" style="0" width="14"/>
    <col collapsed="false" customWidth="true" hidden="false" outlineLevel="0" max="5" min="5" style="0" width="12"/>
  </cols>
  <sheetData>
    <row r="1" customFormat="false" ht="39.75" hidden="false" customHeight="true" outlineLevel="0" collapsed="false">
      <c r="A1" s="1" t="s">
        <v>80</v>
      </c>
      <c r="B1" s="1"/>
      <c r="C1" s="1"/>
      <c r="D1" s="1"/>
      <c r="E1" s="1"/>
    </row>
    <row r="2" customFormat="false" ht="31.5" hidden="false" customHeight="true" outlineLevel="0" collapsed="false">
      <c r="A2" s="2" t="s">
        <v>81</v>
      </c>
      <c r="B2" s="2"/>
      <c r="C2" s="2"/>
      <c r="D2" s="2"/>
      <c r="E2" s="2"/>
    </row>
    <row r="4" customFormat="false" ht="21.75" hidden="false" customHeight="true" outlineLevel="0" collapsed="false">
      <c r="A4" s="5" t="s">
        <v>26</v>
      </c>
      <c r="B4" s="5" t="s">
        <v>82</v>
      </c>
      <c r="C4" s="5" t="s">
        <v>83</v>
      </c>
      <c r="D4" s="5" t="s">
        <v>84</v>
      </c>
      <c r="E4" s="5" t="s">
        <v>85</v>
      </c>
    </row>
    <row r="5" customFormat="false" ht="15" hidden="false" customHeight="false" outlineLevel="0" collapsed="false">
      <c r="A5" s="6" t="s">
        <v>34</v>
      </c>
      <c r="B5" s="6" t="n">
        <f aca="false">COUNTIFS(Checklist!$A$5:$A$43,A5,Checklist!$F$5:$F$43,"&lt;&gt;N/A")</f>
        <v>5</v>
      </c>
      <c r="C5" s="6" t="n">
        <f aca="false">COUNTIFS(Checklist!$A$5:$A$43,A5,Checklist!$F$5:$F$43,"Done")</f>
        <v>0</v>
      </c>
      <c r="D5" s="16" t="n">
        <f aca="false">IF(B5=0,0,C5/B5)</f>
        <v>0</v>
      </c>
      <c r="E5" s="6" t="n">
        <f aca="false">COUNTIFS(Checklist!$A$5:$A$43,A5,Checklist!$H$5:$H$43,"Overdue")</f>
        <v>0</v>
      </c>
    </row>
    <row r="6" customFormat="false" ht="26.85" hidden="false" customHeight="false" outlineLevel="0" collapsed="false">
      <c r="A6" s="6" t="s">
        <v>42</v>
      </c>
      <c r="B6" s="6" t="n">
        <f aca="false">COUNTIFS(Checklist!$A$5:$A$43,A6,Checklist!$F$5:$F$43,"&lt;&gt;N/A")</f>
        <v>6</v>
      </c>
      <c r="C6" s="6" t="n">
        <f aca="false">COUNTIFS(Checklist!$A$5:$A$43,A6,Checklist!$F$5:$F$43,"Done")</f>
        <v>0</v>
      </c>
      <c r="D6" s="16" t="n">
        <f aca="false">IF(B6=0,0,C6/B6)</f>
        <v>0</v>
      </c>
      <c r="E6" s="6" t="n">
        <f aca="false">COUNTIFS(Checklist!$A$5:$A$43,A6,Checklist!$H$5:$H$43,"Overdue")</f>
        <v>0</v>
      </c>
    </row>
    <row r="7" customFormat="false" ht="15" hidden="false" customHeight="false" outlineLevel="0" collapsed="false">
      <c r="A7" s="6" t="s">
        <v>50</v>
      </c>
      <c r="B7" s="6" t="n">
        <f aca="false">COUNTIFS(Checklist!$A$5:$A$43,A7,Checklist!$F$5:$F$43,"&lt;&gt;N/A")</f>
        <v>6</v>
      </c>
      <c r="C7" s="6" t="n">
        <f aca="false">COUNTIFS(Checklist!$A$5:$A$43,A7,Checklist!$F$5:$F$43,"Done")</f>
        <v>0</v>
      </c>
      <c r="D7" s="16" t="n">
        <f aca="false">IF(B7=0,0,C7/B7)</f>
        <v>0</v>
      </c>
      <c r="E7" s="6" t="n">
        <f aca="false">COUNTIFS(Checklist!$A$5:$A$43,A7,Checklist!$H$5:$H$43,"Overdue")</f>
        <v>0</v>
      </c>
    </row>
    <row r="8" customFormat="false" ht="15" hidden="false" customHeight="false" outlineLevel="0" collapsed="false">
      <c r="A8" s="6" t="s">
        <v>57</v>
      </c>
      <c r="B8" s="6" t="n">
        <f aca="false">COUNTIFS(Checklist!$A$5:$A$43,A8,Checklist!$F$5:$F$43,"&lt;&gt;N/A")</f>
        <v>5</v>
      </c>
      <c r="C8" s="6" t="n">
        <f aca="false">COUNTIFS(Checklist!$A$5:$A$43,A8,Checklist!$F$5:$F$43,"Done")</f>
        <v>0</v>
      </c>
      <c r="D8" s="16" t="n">
        <f aca="false">IF(B8=0,0,C8/B8)</f>
        <v>0</v>
      </c>
      <c r="E8" s="6" t="n">
        <f aca="false">COUNTIFS(Checklist!$A$5:$A$43,A8,Checklist!$H$5:$H$43,"Overdue")</f>
        <v>0</v>
      </c>
    </row>
    <row r="9" customFormat="false" ht="15" hidden="false" customHeight="false" outlineLevel="0" collapsed="false">
      <c r="A9" s="6" t="s">
        <v>64</v>
      </c>
      <c r="B9" s="6" t="n">
        <f aca="false">COUNTIFS(Checklist!$A$5:$A$43,A9,Checklist!$F$5:$F$43,"&lt;&gt;N/A")</f>
        <v>6</v>
      </c>
      <c r="C9" s="6" t="n">
        <f aca="false">COUNTIFS(Checklist!$A$5:$A$43,A9,Checklist!$F$5:$F$43,"Done")</f>
        <v>0</v>
      </c>
      <c r="D9" s="16" t="n">
        <f aca="false">IF(B9=0,0,C9/B9)</f>
        <v>0</v>
      </c>
      <c r="E9" s="6" t="n">
        <f aca="false">COUNTIFS(Checklist!$A$5:$A$43,A9,Checklist!$H$5:$H$43,"Overdue")</f>
        <v>0</v>
      </c>
    </row>
    <row r="10" customFormat="false" ht="15" hidden="false" customHeight="false" outlineLevel="0" collapsed="false">
      <c r="A10" s="6" t="s">
        <v>72</v>
      </c>
      <c r="B10" s="6" t="n">
        <f aca="false">COUNTIFS(Checklist!$A$5:$A$43,A10,Checklist!$F$5:$F$43,"&lt;&gt;N/A")</f>
        <v>6</v>
      </c>
      <c r="C10" s="6" t="n">
        <f aca="false">COUNTIFS(Checklist!$A$5:$A$43,A10,Checklist!$F$5:$F$43,"Done")</f>
        <v>0</v>
      </c>
      <c r="D10" s="16" t="n">
        <f aca="false">IF(B10=0,0,C10/B10)</f>
        <v>0</v>
      </c>
      <c r="E10" s="6" t="n">
        <f aca="false">COUNTIFS(Checklist!$A$5:$A$43,A10,Checklist!$H$5:$H$43,"Overdue")</f>
        <v>0</v>
      </c>
    </row>
    <row r="11" customFormat="false" ht="15" hidden="false" customHeight="false" outlineLevel="0" collapsed="false">
      <c r="A11" s="5" t="s">
        <v>86</v>
      </c>
      <c r="B11" s="5" t="n">
        <f aca="false">SUM(B5:B10)</f>
        <v>34</v>
      </c>
      <c r="C11" s="5" t="n">
        <f aca="false">SUM(C5:C10)</f>
        <v>0</v>
      </c>
      <c r="D11" s="17" t="n">
        <f aca="false">IF(B11=0,0,C11/B11)</f>
        <v>0</v>
      </c>
      <c r="E11" s="5" t="n">
        <f aca="false">SUM(E5:E10)</f>
        <v>0</v>
      </c>
    </row>
    <row r="13" customFormat="false" ht="21.75" hidden="false" customHeight="true" outlineLevel="0" collapsed="false">
      <c r="A13" s="5" t="s">
        <v>28</v>
      </c>
      <c r="B13" s="5" t="s">
        <v>87</v>
      </c>
      <c r="C13" s="5" t="s">
        <v>83</v>
      </c>
      <c r="D13" s="5"/>
      <c r="E13" s="5"/>
    </row>
    <row r="14" customFormat="false" ht="15" hidden="false" customHeight="false" outlineLevel="0" collapsed="false">
      <c r="A14" s="6" t="s">
        <v>36</v>
      </c>
      <c r="B14" s="6" t="n">
        <f aca="false">COUNTIFS(Checklist!$C$5:$C$43,A14,Checklist!$F$5:$F$43,"Not started")+COUNTIFS(Checklist!$C$5:$C$43,A14,Checklist!$F$5:$F$43,"In progress")</f>
        <v>28</v>
      </c>
      <c r="C14" s="6" t="n">
        <f aca="false">COUNTIFS(Checklist!$C$5:$C$43,A14,Checklist!$F$5:$F$43,"Done")</f>
        <v>0</v>
      </c>
    </row>
    <row r="15" customFormat="false" ht="15" hidden="false" customHeight="false" outlineLevel="0" collapsed="false">
      <c r="A15" s="6" t="s">
        <v>46</v>
      </c>
      <c r="B15" s="6" t="n">
        <f aca="false">COUNTIFS(Checklist!$C$5:$C$43,A15,Checklist!$F$5:$F$43,"Not started")+COUNTIFS(Checklist!$C$5:$C$43,A15,Checklist!$F$5:$F$43,"In progress")</f>
        <v>3</v>
      </c>
      <c r="C15" s="6" t="n">
        <f aca="false">COUNTIFS(Checklist!$C$5:$C$43,A15,Checklist!$F$5:$F$43,"Done")</f>
        <v>0</v>
      </c>
    </row>
    <row r="16" customFormat="false" ht="15" hidden="false" customHeight="false" outlineLevel="0" collapsed="false">
      <c r="A16" s="6" t="s">
        <v>62</v>
      </c>
      <c r="B16" s="6" t="n">
        <f aca="false">COUNTIFS(Checklist!$C$5:$C$43,A16,Checklist!$F$5:$F$43,"Not started")+COUNTIFS(Checklist!$C$5:$C$43,A16,Checklist!$F$5:$F$43,"In progress")</f>
        <v>1</v>
      </c>
      <c r="C16" s="6" t="n">
        <f aca="false">COUNTIFS(Checklist!$C$5:$C$43,A16,Checklist!$F$5:$F$43,"Done")</f>
        <v>0</v>
      </c>
    </row>
    <row r="17" customFormat="false" ht="15" hidden="false" customHeight="false" outlineLevel="0" collapsed="false">
      <c r="A17" s="6" t="s">
        <v>77</v>
      </c>
      <c r="B17" s="6" t="n">
        <f aca="false">COUNTIFS(Checklist!$C$5:$C$43,A17,Checklist!$F$5:$F$43,"Not started")+COUNTIFS(Checklist!$C$5:$C$43,A17,Checklist!$F$5:$F$43,"In progress")</f>
        <v>1</v>
      </c>
      <c r="C17" s="6" t="n">
        <f aca="false">COUNTIFS(Checklist!$C$5:$C$43,A17,Checklist!$F$5:$F$43,"Done")</f>
        <v>0</v>
      </c>
    </row>
    <row r="18" customFormat="false" ht="15" hidden="false" customHeight="false" outlineLevel="0" collapsed="false">
      <c r="A18" s="6" t="s">
        <v>67</v>
      </c>
      <c r="B18" s="6" t="n">
        <f aca="false">COUNTIFS(Checklist!$C$5:$C$43,A18,Checklist!$F$5:$F$43,"Not started")+COUNTIFS(Checklist!$C$5:$C$43,A18,Checklist!$F$5:$F$43,"In progress")</f>
        <v>1</v>
      </c>
      <c r="C18" s="6" t="n">
        <f aca="false">COUNTIFS(Checklist!$C$5:$C$43,A18,Checklist!$F$5:$F$43,"Done")</f>
        <v>0</v>
      </c>
    </row>
    <row r="20" customFormat="false" ht="21.75" hidden="false" customHeight="true" outlineLevel="0" collapsed="false">
      <c r="A20" s="5" t="s">
        <v>88</v>
      </c>
      <c r="B20" s="5" t="s">
        <v>86</v>
      </c>
      <c r="C20" s="5" t="s">
        <v>89</v>
      </c>
      <c r="D20" s="5" t="s">
        <v>84</v>
      </c>
      <c r="E20" s="5"/>
    </row>
    <row r="21" customFormat="false" ht="15" hidden="false" customHeight="false" outlineLevel="0" collapsed="false">
      <c r="A21" s="6" t="s">
        <v>90</v>
      </c>
      <c r="B21" s="6" t="n">
        <f aca="false">COUNTIFS(Documents!$A$5:$A$19,"&lt;&gt;",Documents!$C$5:$C$19,"&lt;&gt;N/A")</f>
        <v>12</v>
      </c>
      <c r="C21" s="6" t="n">
        <f aca="false">COUNTIF(Documents!$C$5:$C$19,"Verified")</f>
        <v>0</v>
      </c>
      <c r="D21" s="16" t="n">
        <f aca="false">IF(B21=0,0,C21/B21)</f>
        <v>0</v>
      </c>
    </row>
    <row r="22" customFormat="false" ht="15" hidden="false" customHeight="false" outlineLevel="0" collapsed="false">
      <c r="A22" s="6" t="s">
        <v>91</v>
      </c>
      <c r="B22" s="6" t="n">
        <f aca="false">COUNTIF(Policies!$A$5:$A$14,"?*")</f>
        <v>8</v>
      </c>
      <c r="C22" s="6" t="n">
        <f aca="false">COUNTIF(Policies!$D$5:$D$14,"Signed")</f>
        <v>0</v>
      </c>
      <c r="D22" s="16" t="n">
        <f aca="false">IF(B22=0,0,C22/B22)</f>
        <v>0</v>
      </c>
    </row>
  </sheetData>
  <mergeCells count="2">
    <mergeCell ref="A1:E1"/>
    <mergeCell ref="A2:E2"/>
  </mergeCells>
  <conditionalFormatting sqref="D5:D11">
    <cfRule type="dataBar" priority="2">
      <dataBar showValue="1" minLength="10" maxLength="90">
        <cfvo type="num" val="0"/>
        <cfvo type="num" val="1"/>
        <color rgb="FF565FC7"/>
      </dataBar>
      <extLst>
        <ext xmlns:x14="http://schemas.microsoft.com/office/spreadsheetml/2009/9/main" uri="{B025F937-C7B1-47D3-B67F-A62EFF666E3E}">
          <x14:id>{C2D53EC5-F040-42B2-BB13-3AFF1A475620}</x14:id>
        </ext>
      </extLst>
    </cfRule>
  </conditionalFormatting>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&amp;CTemplate by Teamflect | teamflect.com</oddFooter>
  </headerFooter>
  <extLst>
    <ext xmlns:x14="http://schemas.microsoft.com/office/spreadsheetml/2009/9/main" uri="{78C0D931-6437-407d-A8EE-F0AAD7539E65}">
      <x14:conditionalFormattings>
        <x14:conditionalFormatting xmlns:xm="http://schemas.microsoft.com/office/excel/2006/main">
          <x14:cfRule type="dataBar" id="{C2D53EC5-F040-42B2-BB13-3AFF1A475620}">
            <x14:dataBar minLength="10" maxLength="90" axisPosition="none" gradient="true">
              <x14:cfvo type="num">
                <xm:f>0</xm:f>
              </x14:cfvo>
              <x14:cfvo type="num">
                <xm:f>1</xm:f>
              </x14:cfvo>
              <x14:negativeFillColor rgb="FF565FC7"/>
              <x14:axisColor rgb="FF000000"/>
            </x14:dataBar>
          </x14:cfRule>
          <xm:sqref>D5:D11</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65FC7"/>
    <pageSetUpPr fitToPage="true"/>
  </sheetPr>
  <dimension ref="A1:F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11"/>
    <col collapsed="false" customWidth="true" hidden="false" outlineLevel="0" max="3" min="3" style="0" width="13"/>
    <col collapsed="false" customWidth="true" hidden="false" outlineLevel="0" max="4" min="4" style="0" width="15"/>
    <col collapsed="false" customWidth="true" hidden="false" outlineLevel="0" max="5" min="5" style="0" width="18"/>
    <col collapsed="false" customWidth="true" hidden="false" outlineLevel="0" max="6" min="6" style="0" width="34"/>
  </cols>
  <sheetData>
    <row r="1" customFormat="false" ht="39.75" hidden="false" customHeight="true" outlineLevel="0" collapsed="false">
      <c r="A1" s="1" t="s">
        <v>92</v>
      </c>
      <c r="B1" s="1"/>
      <c r="C1" s="1"/>
      <c r="D1" s="1"/>
      <c r="E1" s="1"/>
      <c r="F1" s="1"/>
    </row>
    <row r="2" customFormat="false" ht="31.5" hidden="false" customHeight="true" outlineLevel="0" collapsed="false">
      <c r="A2" s="2" t="s">
        <v>93</v>
      </c>
      <c r="B2" s="2"/>
      <c r="C2" s="2"/>
      <c r="D2" s="2"/>
      <c r="E2" s="2"/>
      <c r="F2" s="2"/>
    </row>
    <row r="4" customFormat="false" ht="21.75" hidden="false" customHeight="true" outlineLevel="0" collapsed="false">
      <c r="A4" s="5" t="s">
        <v>94</v>
      </c>
      <c r="B4" s="5" t="s">
        <v>95</v>
      </c>
      <c r="C4" s="5" t="s">
        <v>31</v>
      </c>
      <c r="D4" s="5" t="s">
        <v>96</v>
      </c>
      <c r="E4" s="5" t="s">
        <v>97</v>
      </c>
      <c r="F4" s="5" t="s">
        <v>32</v>
      </c>
    </row>
    <row r="5" customFormat="false" ht="15" hidden="false" customHeight="false" outlineLevel="0" collapsed="false">
      <c r="A5" s="6" t="s">
        <v>98</v>
      </c>
      <c r="B5" s="7" t="s">
        <v>99</v>
      </c>
      <c r="C5" s="7" t="s">
        <v>100</v>
      </c>
      <c r="D5" s="18"/>
      <c r="E5" s="7"/>
      <c r="F5" s="7"/>
    </row>
    <row r="6" customFormat="false" ht="15" hidden="false" customHeight="false" outlineLevel="0" collapsed="false">
      <c r="A6" s="6" t="s">
        <v>101</v>
      </c>
      <c r="B6" s="7" t="s">
        <v>99</v>
      </c>
      <c r="C6" s="7" t="s">
        <v>100</v>
      </c>
      <c r="D6" s="18"/>
      <c r="E6" s="7"/>
      <c r="F6" s="7"/>
    </row>
    <row r="7" customFormat="false" ht="15" hidden="false" customHeight="false" outlineLevel="0" collapsed="false">
      <c r="A7" s="6" t="s">
        <v>102</v>
      </c>
      <c r="B7" s="7" t="s">
        <v>99</v>
      </c>
      <c r="C7" s="7" t="s">
        <v>100</v>
      </c>
      <c r="D7" s="18"/>
      <c r="E7" s="7"/>
      <c r="F7" s="7"/>
    </row>
    <row r="8" customFormat="false" ht="15" hidden="false" customHeight="false" outlineLevel="0" collapsed="false">
      <c r="A8" s="6" t="s">
        <v>103</v>
      </c>
      <c r="B8" s="7" t="s">
        <v>99</v>
      </c>
      <c r="C8" s="7" t="s">
        <v>100</v>
      </c>
      <c r="D8" s="18"/>
      <c r="E8" s="7"/>
      <c r="F8" s="7"/>
    </row>
    <row r="9" customFormat="false" ht="15" hidden="false" customHeight="false" outlineLevel="0" collapsed="false">
      <c r="A9" s="6" t="s">
        <v>104</v>
      </c>
      <c r="B9" s="7" t="s">
        <v>99</v>
      </c>
      <c r="C9" s="7" t="s">
        <v>100</v>
      </c>
      <c r="D9" s="18"/>
      <c r="E9" s="7"/>
      <c r="F9" s="7"/>
    </row>
    <row r="10" customFormat="false" ht="15" hidden="false" customHeight="false" outlineLevel="0" collapsed="false">
      <c r="A10" s="6" t="s">
        <v>105</v>
      </c>
      <c r="B10" s="7" t="s">
        <v>99</v>
      </c>
      <c r="C10" s="7" t="s">
        <v>100</v>
      </c>
      <c r="D10" s="18"/>
      <c r="E10" s="7"/>
      <c r="F10" s="7"/>
    </row>
    <row r="11" customFormat="false" ht="15" hidden="false" customHeight="false" outlineLevel="0" collapsed="false">
      <c r="A11" s="6" t="s">
        <v>106</v>
      </c>
      <c r="B11" s="7" t="s">
        <v>99</v>
      </c>
      <c r="C11" s="7" t="s">
        <v>100</v>
      </c>
      <c r="D11" s="18"/>
      <c r="E11" s="7"/>
      <c r="F11" s="7"/>
    </row>
    <row r="12" customFormat="false" ht="15" hidden="false" customHeight="false" outlineLevel="0" collapsed="false">
      <c r="A12" s="6" t="s">
        <v>107</v>
      </c>
      <c r="B12" s="7" t="s">
        <v>99</v>
      </c>
      <c r="C12" s="7" t="s">
        <v>100</v>
      </c>
      <c r="D12" s="18"/>
      <c r="E12" s="7"/>
      <c r="F12" s="7"/>
    </row>
    <row r="13" customFormat="false" ht="15" hidden="false" customHeight="false" outlineLevel="0" collapsed="false">
      <c r="A13" s="6" t="s">
        <v>108</v>
      </c>
      <c r="B13" s="7" t="s">
        <v>99</v>
      </c>
      <c r="C13" s="7" t="s">
        <v>100</v>
      </c>
      <c r="D13" s="18"/>
      <c r="E13" s="7"/>
      <c r="F13" s="7"/>
    </row>
    <row r="14" customFormat="false" ht="15" hidden="false" customHeight="false" outlineLevel="0" collapsed="false">
      <c r="A14" s="6" t="s">
        <v>109</v>
      </c>
      <c r="B14" s="7" t="s">
        <v>99</v>
      </c>
      <c r="C14" s="7" t="s">
        <v>100</v>
      </c>
      <c r="D14" s="18"/>
      <c r="E14" s="7"/>
      <c r="F14" s="7"/>
    </row>
    <row r="15" customFormat="false" ht="15" hidden="false" customHeight="false" outlineLevel="0" collapsed="false">
      <c r="A15" s="6" t="s">
        <v>110</v>
      </c>
      <c r="B15" s="7" t="s">
        <v>99</v>
      </c>
      <c r="C15" s="7" t="s">
        <v>100</v>
      </c>
      <c r="D15" s="18"/>
      <c r="E15" s="7"/>
      <c r="F15" s="7"/>
    </row>
    <row r="16" customFormat="false" ht="15" hidden="false" customHeight="false" outlineLevel="0" collapsed="false">
      <c r="A16" s="6" t="s">
        <v>111</v>
      </c>
      <c r="B16" s="7" t="s">
        <v>99</v>
      </c>
      <c r="C16" s="7" t="s">
        <v>100</v>
      </c>
      <c r="D16" s="18"/>
      <c r="E16" s="7"/>
      <c r="F16" s="7"/>
    </row>
    <row r="17" customFormat="false" ht="15" hidden="false" customHeight="false" outlineLevel="0" collapsed="false">
      <c r="A17" s="7"/>
      <c r="B17" s="7"/>
      <c r="C17" s="7"/>
      <c r="D17" s="18"/>
      <c r="E17" s="7"/>
      <c r="F17" s="7"/>
    </row>
    <row r="18" customFormat="false" ht="15" hidden="false" customHeight="false" outlineLevel="0" collapsed="false">
      <c r="A18" s="7"/>
      <c r="B18" s="7"/>
      <c r="C18" s="7"/>
      <c r="D18" s="18"/>
      <c r="E18" s="7"/>
      <c r="F18" s="7"/>
    </row>
    <row r="19" customFormat="false" ht="15" hidden="false" customHeight="false" outlineLevel="0" collapsed="false">
      <c r="A19" s="7"/>
      <c r="B19" s="7"/>
      <c r="C19" s="7"/>
      <c r="D19" s="18"/>
      <c r="E19" s="7"/>
      <c r="F19" s="7"/>
    </row>
  </sheetData>
  <mergeCells count="2">
    <mergeCell ref="A1:F1"/>
    <mergeCell ref="A2:F2"/>
  </mergeCells>
  <conditionalFormatting sqref="A5:F19">
    <cfRule type="expression" priority="2" aboveAverage="0" equalAverage="0" bottom="0" percent="0" rank="0" text="" dxfId="6">
      <formula>$C5="Verified"</formula>
    </cfRule>
    <cfRule type="expression" priority="3" aboveAverage="0" equalAverage="0" bottom="0" percent="0" rank="0" text="" dxfId="7">
      <formula>$C5="Received"</formula>
    </cfRule>
  </conditionalFormatting>
  <dataValidations count="2">
    <dataValidation allowBlank="true" errorStyle="stop" operator="between" showDropDown="false" showErrorMessage="false" showInputMessage="false" sqref="B5:B19" type="list">
      <formula1>"Yes,No"</formula1>
      <formula2>0</formula2>
    </dataValidation>
    <dataValidation allowBlank="true" errorStyle="stop" operator="between" showDropDown="false" showErrorMessage="false" showInputMessage="false" sqref="C5:C19" type="list">
      <formula1>"Pending,Received,Verified,N/A"</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&amp;CTemplate by Teamflect | teamflect.com</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65FC7"/>
    <pageSetUpPr fitToPage="true"/>
  </sheetPr>
  <dimension ref="A1:E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3" min="2" style="0" width="14"/>
    <col collapsed="false" customWidth="true" hidden="false" outlineLevel="0" max="4" min="4" style="0" width="20"/>
    <col collapsed="false" customWidth="true" hidden="false" outlineLevel="0" max="5" min="5" style="0" width="32"/>
  </cols>
  <sheetData>
    <row r="1" customFormat="false" ht="39.75" hidden="false" customHeight="true" outlineLevel="0" collapsed="false">
      <c r="A1" s="1" t="s">
        <v>112</v>
      </c>
      <c r="B1" s="1"/>
      <c r="C1" s="1"/>
      <c r="D1" s="1"/>
      <c r="E1" s="1"/>
    </row>
    <row r="2" customFormat="false" ht="31.5" hidden="false" customHeight="true" outlineLevel="0" collapsed="false">
      <c r="A2" s="2" t="s">
        <v>113</v>
      </c>
      <c r="B2" s="2"/>
      <c r="C2" s="2"/>
      <c r="D2" s="2"/>
      <c r="E2" s="2"/>
    </row>
    <row r="4" customFormat="false" ht="21.75" hidden="false" customHeight="true" outlineLevel="0" collapsed="false">
      <c r="A4" s="5" t="s">
        <v>114</v>
      </c>
      <c r="B4" s="5" t="s">
        <v>115</v>
      </c>
      <c r="C4" s="5" t="s">
        <v>116</v>
      </c>
      <c r="D4" s="5" t="s">
        <v>31</v>
      </c>
      <c r="E4" s="5" t="s">
        <v>32</v>
      </c>
    </row>
    <row r="5" customFormat="false" ht="15" hidden="false" customHeight="false" outlineLevel="0" collapsed="false">
      <c r="A5" s="6" t="s">
        <v>117</v>
      </c>
      <c r="B5" s="18"/>
      <c r="C5" s="18"/>
      <c r="D5" s="6" t="str">
        <f aca="false">IF(A5="","",IF(C5&lt;&gt;"","Signed",IF(B5&lt;&gt;"","Awaiting signature","Not shared")))</f>
        <v>Not shared</v>
      </c>
      <c r="E5" s="7"/>
    </row>
    <row r="6" customFormat="false" ht="15" hidden="false" customHeight="false" outlineLevel="0" collapsed="false">
      <c r="A6" s="6" t="s">
        <v>118</v>
      </c>
      <c r="B6" s="18"/>
      <c r="C6" s="18"/>
      <c r="D6" s="6" t="str">
        <f aca="false">IF(A6="","",IF(C6&lt;&gt;"","Signed",IF(B6&lt;&gt;"","Awaiting signature","Not shared")))</f>
        <v>Not shared</v>
      </c>
      <c r="E6" s="7"/>
    </row>
    <row r="7" customFormat="false" ht="15" hidden="false" customHeight="false" outlineLevel="0" collapsed="false">
      <c r="A7" s="6" t="s">
        <v>119</v>
      </c>
      <c r="B7" s="18"/>
      <c r="C7" s="18"/>
      <c r="D7" s="6" t="str">
        <f aca="false">IF(A7="","",IF(C7&lt;&gt;"","Signed",IF(B7&lt;&gt;"","Awaiting signature","Not shared")))</f>
        <v>Not shared</v>
      </c>
      <c r="E7" s="7"/>
    </row>
    <row r="8" customFormat="false" ht="15" hidden="false" customHeight="false" outlineLevel="0" collapsed="false">
      <c r="A8" s="6" t="s">
        <v>120</v>
      </c>
      <c r="B8" s="18"/>
      <c r="C8" s="18"/>
      <c r="D8" s="6" t="str">
        <f aca="false">IF(A8="","",IF(C8&lt;&gt;"","Signed",IF(B8&lt;&gt;"","Awaiting signature","Not shared")))</f>
        <v>Not shared</v>
      </c>
      <c r="E8" s="7"/>
    </row>
    <row r="9" customFormat="false" ht="15" hidden="false" customHeight="false" outlineLevel="0" collapsed="false">
      <c r="A9" s="6" t="s">
        <v>121</v>
      </c>
      <c r="B9" s="18"/>
      <c r="C9" s="18"/>
      <c r="D9" s="6" t="str">
        <f aca="false">IF(A9="","",IF(C9&lt;&gt;"","Signed",IF(B9&lt;&gt;"","Awaiting signature","Not shared")))</f>
        <v>Not shared</v>
      </c>
      <c r="E9" s="7"/>
    </row>
    <row r="10" customFormat="false" ht="15" hidden="false" customHeight="false" outlineLevel="0" collapsed="false">
      <c r="A10" s="6" t="s">
        <v>122</v>
      </c>
      <c r="B10" s="18"/>
      <c r="C10" s="18"/>
      <c r="D10" s="6" t="str">
        <f aca="false">IF(A10="","",IF(C10&lt;&gt;"","Signed",IF(B10&lt;&gt;"","Awaiting signature","Not shared")))</f>
        <v>Not shared</v>
      </c>
      <c r="E10" s="7"/>
    </row>
    <row r="11" customFormat="false" ht="15" hidden="false" customHeight="false" outlineLevel="0" collapsed="false">
      <c r="A11" s="6" t="s">
        <v>123</v>
      </c>
      <c r="B11" s="18"/>
      <c r="C11" s="18"/>
      <c r="D11" s="6" t="str">
        <f aca="false">IF(A11="","",IF(C11&lt;&gt;"","Signed",IF(B11&lt;&gt;"","Awaiting signature","Not shared")))</f>
        <v>Not shared</v>
      </c>
      <c r="E11" s="7"/>
    </row>
    <row r="12" customFormat="false" ht="15" hidden="false" customHeight="false" outlineLevel="0" collapsed="false">
      <c r="A12" s="6" t="s">
        <v>124</v>
      </c>
      <c r="B12" s="18"/>
      <c r="C12" s="18"/>
      <c r="D12" s="6" t="str">
        <f aca="false">IF(A12="","",IF(C12&lt;&gt;"","Signed",IF(B12&lt;&gt;"","Awaiting signature","Not shared")))</f>
        <v>Not shared</v>
      </c>
      <c r="E12" s="7"/>
    </row>
    <row r="13" customFormat="false" ht="15" hidden="false" customHeight="false" outlineLevel="0" collapsed="false">
      <c r="A13" s="7"/>
      <c r="B13" s="18"/>
      <c r="C13" s="18"/>
      <c r="D13" s="6" t="str">
        <f aca="false">IF(A13="","",IF(C13&lt;&gt;"","Signed",IF(B13&lt;&gt;"","Awaiting signature","Not shared")))</f>
        <v/>
      </c>
      <c r="E13" s="7"/>
    </row>
    <row r="14" customFormat="false" ht="15" hidden="false" customHeight="false" outlineLevel="0" collapsed="false">
      <c r="A14" s="7"/>
      <c r="B14" s="18"/>
      <c r="C14" s="18"/>
      <c r="D14" s="6" t="str">
        <f aca="false">IF(A14="","",IF(C14&lt;&gt;"","Signed",IF(B14&lt;&gt;"","Awaiting signature","Not shared")))</f>
        <v/>
      </c>
      <c r="E14" s="7"/>
    </row>
  </sheetData>
  <mergeCells count="2">
    <mergeCell ref="A1:E1"/>
    <mergeCell ref="A2:E2"/>
  </mergeCells>
  <conditionalFormatting sqref="D5:D14">
    <cfRule type="cellIs" priority="2" operator="equal" aboveAverage="0" equalAverage="0" bottom="0" percent="0" rank="0" text="" dxfId="8">
      <formula>"Signed"</formula>
    </cfRule>
    <cfRule type="cellIs" priority="3" operator="equal" aboveAverage="0" equalAverage="0" bottom="0" percent="0" rank="0" text="" dxfId="9">
      <formula>"Awaiting signature"</formula>
    </cfRule>
  </conditionalFormatting>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&amp;CTemplate by Teamflect | teamflect.com</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65FC7"/>
    <pageSetUpPr fitToPage="true"/>
  </sheetPr>
  <dimension ref="A1:G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0" width="14"/>
    <col collapsed="false" customWidth="true" hidden="false" outlineLevel="0" max="3" min="3" style="0" width="9"/>
    <col collapsed="false" customWidth="true" hidden="false" outlineLevel="0" max="4" min="4" style="0" width="12"/>
    <col collapsed="false" customWidth="true" hidden="false" outlineLevel="0" max="5" min="5" style="0" width="15"/>
    <col collapsed="false" customWidth="true" hidden="false" outlineLevel="0" max="6" min="6" style="0" width="36"/>
    <col collapsed="false" customWidth="true" hidden="false" outlineLevel="0" max="7" min="7" style="0" width="32"/>
  </cols>
  <sheetData>
    <row r="1" customFormat="false" ht="39.75" hidden="false" customHeight="true" outlineLevel="0" collapsed="false">
      <c r="A1" s="1" t="s">
        <v>125</v>
      </c>
      <c r="B1" s="1"/>
      <c r="C1" s="1"/>
      <c r="D1" s="1"/>
      <c r="E1" s="1"/>
      <c r="F1" s="1"/>
      <c r="G1" s="1"/>
    </row>
    <row r="2" customFormat="false" ht="43.5" hidden="false" customHeight="true" outlineLevel="0" collapsed="false">
      <c r="A2" s="2" t="s">
        <v>126</v>
      </c>
      <c r="B2" s="2"/>
      <c r="C2" s="2"/>
      <c r="D2" s="2"/>
      <c r="E2" s="2"/>
      <c r="F2" s="2"/>
      <c r="G2" s="2"/>
    </row>
    <row r="4" customFormat="false" ht="21.75" hidden="false" customHeight="true" outlineLevel="0" collapsed="false">
      <c r="A4" s="5" t="s">
        <v>127</v>
      </c>
      <c r="B4" s="5" t="s">
        <v>128</v>
      </c>
      <c r="C4" s="5" t="s">
        <v>129</v>
      </c>
      <c r="D4" s="5" t="s">
        <v>130</v>
      </c>
      <c r="E4" s="5" t="s">
        <v>131</v>
      </c>
      <c r="F4" s="5" t="s">
        <v>132</v>
      </c>
      <c r="G4" s="5" t="s">
        <v>133</v>
      </c>
    </row>
    <row r="5" customFormat="false" ht="48" hidden="false" customHeight="true" outlineLevel="0" collapsed="false">
      <c r="A5" s="6" t="s">
        <v>134</v>
      </c>
      <c r="B5" s="19" t="n">
        <f aca="false">'Start Here'!$B$20+7</f>
        <v>46370</v>
      </c>
      <c r="C5" s="7"/>
      <c r="D5" s="7"/>
      <c r="E5" s="7"/>
      <c r="F5" s="7"/>
      <c r="G5" s="7"/>
    </row>
    <row r="6" customFormat="false" ht="48" hidden="false" customHeight="true" outlineLevel="0" collapsed="false">
      <c r="A6" s="6" t="s">
        <v>135</v>
      </c>
      <c r="B6" s="19" t="n">
        <f aca="false">'Start Here'!$B$20+31</f>
        <v>46394</v>
      </c>
      <c r="C6" s="7"/>
      <c r="D6" s="7"/>
      <c r="E6" s="7"/>
      <c r="F6" s="7"/>
      <c r="G6" s="7"/>
    </row>
    <row r="7" customFormat="false" ht="48" hidden="false" customHeight="true" outlineLevel="0" collapsed="false">
      <c r="A7" s="6" t="s">
        <v>136</v>
      </c>
      <c r="B7" s="19" t="n">
        <f aca="false">'Start Here'!$B$20+88</f>
        <v>46451</v>
      </c>
      <c r="C7" s="7"/>
      <c r="D7" s="7"/>
      <c r="E7" s="7"/>
      <c r="F7" s="7"/>
      <c r="G7" s="7"/>
    </row>
    <row r="8" customFormat="false" ht="26.85" hidden="false" customHeight="false" outlineLevel="0" collapsed="false">
      <c r="A8" s="20" t="s">
        <v>137</v>
      </c>
      <c r="E8" s="21" t="str">
        <f aca="false">IF(COUNT(E5:E7)=0,"",AVERAGE(E5:E7))</f>
        <v/>
      </c>
    </row>
  </sheetData>
  <mergeCells count="2">
    <mergeCell ref="A1:G1"/>
    <mergeCell ref="A2:G2"/>
  </mergeCells>
  <dataValidations count="2">
    <dataValidation allowBlank="true" errorStyle="stop" operator="between" showDropDown="false" showErrorMessage="false" showInputMessage="false" sqref="C5:D7" type="list">
      <formula1>"Yes,No"</formula1>
      <formula2>0</formula2>
    </dataValidation>
    <dataValidation allowBlank="true" errorStyle="stop" operator="between" showDropDown="false" showErrorMessage="false" showInputMessage="false" sqref="E5:E7" type="whole">
      <formula1>0</formula1>
      <formula2>10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&amp;CTemplate by Teamflect | teamflect.com</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65FC7"/>
    <pageSetUpPr fitToPage="true"/>
  </sheetPr>
  <dimension ref="A1:D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3" min="2" style="0" width="26"/>
    <col collapsed="false" customWidth="true" hidden="false" outlineLevel="0" max="4" min="4" style="0" width="18"/>
  </cols>
  <sheetData>
    <row r="1" customFormat="false" ht="39.75" hidden="false" customHeight="true" outlineLevel="0" collapsed="false">
      <c r="A1" s="1" t="s">
        <v>138</v>
      </c>
      <c r="B1" s="1"/>
      <c r="C1" s="1"/>
      <c r="D1" s="1"/>
    </row>
    <row r="2" customFormat="false" ht="31.5" hidden="false" customHeight="true" outlineLevel="0" collapsed="false">
      <c r="A2" s="2" t="s">
        <v>139</v>
      </c>
      <c r="B2" s="2"/>
      <c r="C2" s="2"/>
      <c r="D2" s="2"/>
    </row>
    <row r="4" customFormat="false" ht="21.75" hidden="false" customHeight="true" outlineLevel="0" collapsed="false">
      <c r="A4" s="5" t="s">
        <v>140</v>
      </c>
      <c r="B4" s="5" t="s">
        <v>10</v>
      </c>
      <c r="C4" s="5"/>
      <c r="D4" s="5"/>
    </row>
    <row r="5" customFormat="false" ht="15" hidden="false" customHeight="false" outlineLevel="0" collapsed="false">
      <c r="A5" s="6" t="s">
        <v>20</v>
      </c>
      <c r="B5" s="22" t="n">
        <f aca="false">'Start Here'!$B$22</f>
        <v>46453</v>
      </c>
      <c r="C5" s="22"/>
      <c r="D5" s="22"/>
    </row>
    <row r="6" customFormat="false" ht="15" hidden="false" customHeight="false" outlineLevel="0" collapsed="false">
      <c r="A6" s="6" t="s">
        <v>141</v>
      </c>
      <c r="B6" s="23"/>
      <c r="C6" s="23"/>
      <c r="D6" s="23"/>
    </row>
    <row r="7" customFormat="false" ht="15" hidden="false" customHeight="false" outlineLevel="0" collapsed="false">
      <c r="A7" s="6" t="s">
        <v>142</v>
      </c>
      <c r="B7" s="24"/>
      <c r="C7" s="24"/>
      <c r="D7" s="24"/>
    </row>
    <row r="8" customFormat="false" ht="15" hidden="false" customHeight="false" outlineLevel="0" collapsed="false">
      <c r="A8" s="6" t="s">
        <v>143</v>
      </c>
      <c r="B8" s="23"/>
      <c r="C8" s="23"/>
      <c r="D8" s="23"/>
    </row>
    <row r="9" customFormat="false" ht="69.75" hidden="false" customHeight="true" outlineLevel="0" collapsed="false">
      <c r="A9" s="6" t="s">
        <v>144</v>
      </c>
      <c r="B9" s="24"/>
      <c r="C9" s="24"/>
      <c r="D9" s="24"/>
    </row>
    <row r="10" customFormat="false" ht="69.75" hidden="false" customHeight="true" outlineLevel="0" collapsed="false">
      <c r="A10" s="6" t="s">
        <v>145</v>
      </c>
      <c r="B10" s="24"/>
      <c r="C10" s="24"/>
      <c r="D10" s="24"/>
    </row>
    <row r="12" customFormat="false" ht="21.75" hidden="false" customHeight="true" outlineLevel="0" collapsed="false">
      <c r="A12" s="5" t="s">
        <v>146</v>
      </c>
      <c r="B12" s="5" t="s">
        <v>147</v>
      </c>
      <c r="C12" s="5" t="s">
        <v>148</v>
      </c>
      <c r="D12" s="5" t="s">
        <v>149</v>
      </c>
    </row>
    <row r="13" customFormat="false" ht="27.75" hidden="false" customHeight="true" outlineLevel="0" collapsed="false">
      <c r="A13" s="6" t="s">
        <v>150</v>
      </c>
      <c r="B13" s="7"/>
      <c r="C13" s="7"/>
      <c r="D13" s="18"/>
    </row>
    <row r="14" customFormat="false" ht="27.75" hidden="false" customHeight="true" outlineLevel="0" collapsed="false">
      <c r="A14" s="6" t="s">
        <v>77</v>
      </c>
      <c r="B14" s="7"/>
      <c r="C14" s="7"/>
      <c r="D14" s="18"/>
    </row>
    <row r="15" customFormat="false" ht="27.75" hidden="false" customHeight="true" outlineLevel="0" collapsed="false">
      <c r="A15" s="6" t="s">
        <v>36</v>
      </c>
      <c r="B15" s="7"/>
      <c r="C15" s="7"/>
      <c r="D15" s="18"/>
    </row>
  </sheetData>
  <mergeCells count="9">
    <mergeCell ref="A1:D1"/>
    <mergeCell ref="A2:D2"/>
    <mergeCell ref="B4:D4"/>
    <mergeCell ref="B5:D5"/>
    <mergeCell ref="B6:D6"/>
    <mergeCell ref="B7:D7"/>
    <mergeCell ref="B8:D8"/>
    <mergeCell ref="B9:D9"/>
    <mergeCell ref="B10:D10"/>
  </mergeCells>
  <dataValidations count="1">
    <dataValidation allowBlank="true" errorStyle="stop" operator="between" showDropDown="false" showErrorMessage="false" showInputMessage="false" sqref="B7" type="list">
      <formula1>"Confirmed,Extended,Not confirmed"</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&amp;CTemplate by Teamflect | teamflect.com</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2026-10-22T08:08:26Z</dcterms:created>
  <dc:creator>openpyxl</dc:creator>
  <dc:description/>
  <dc:language>en-US</dc:language>
  <cp:lastModifiedBy/>
  <dcterms:modified xsi:type="dcterms:W3CDTF">2026-10-22T08:08:26Z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