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codeName="ThisWorkbook"/>
  <mc:AlternateContent xmlns:mc="http://schemas.openxmlformats.org/markup-compatibility/2006">
    <mc:Choice Requires="x15">
      <x15ac:absPath xmlns:x15ac="http://schemas.microsoft.com/office/spreadsheetml/2010/11/ac" url="C:\Users\Huaweı\Desktop\"/>
    </mc:Choice>
  </mc:AlternateContent>
  <xr:revisionPtr revIDLastSave="0" documentId="8_{38A70472-46F9-45A5-8375-838EBD4963C6}" xr6:coauthVersionLast="47" xr6:coauthVersionMax="47" xr10:uidLastSave="{00000000-0000-0000-0000-000000000000}"/>
  <bookViews>
    <workbookView xWindow="-108" yWindow="-108" windowWidth="23256" windowHeight="13896" xr2:uid="{00000000-000D-0000-FFFF-FFFF00000000}"/>
  </bookViews>
  <sheets>
    <sheet name="Project schedule" sheetId="11" r:id="rId1"/>
    <sheet name="About" sheetId="12" r:id="rId2"/>
  </sheets>
  <definedNames>
    <definedName name="Display_Week">'Project schedule'!$Q$2</definedName>
    <definedName name="_xlnm.Print_Titles" localSheetId="0">'Project schedule'!$3:$5</definedName>
    <definedName name="Project_Start">'Project schedule'!$Q$1</definedName>
    <definedName name="task_end" localSheetId="0">'Project schedule'!$F1</definedName>
    <definedName name="task_progress" localSheetId="0">'Project schedule'!$D1</definedName>
    <definedName name="task_start" localSheetId="0">'Project schedule'!$E1</definedName>
    <definedName name="today" localSheetId="0">TODAY()</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1" l="1"/>
  <c r="Q1" i="11" l="1"/>
  <c r="E8" i="11" s="1"/>
  <c r="E20" i="11" s="1"/>
  <c r="F20" i="11" l="1"/>
  <c r="E21" i="11" s="1"/>
  <c r="E22" i="11" s="1"/>
  <c r="E26" i="11"/>
  <c r="F8" i="11"/>
  <c r="E9" i="11" s="1"/>
  <c r="I4" i="11"/>
  <c r="H32" i="11"/>
  <c r="H31" i="11"/>
  <c r="H25" i="11"/>
  <c r="H19" i="11"/>
  <c r="H13" i="11"/>
  <c r="H7" i="11"/>
  <c r="H20" i="11" l="1"/>
  <c r="F21" i="11"/>
  <c r="H21" i="11" s="1"/>
  <c r="F26" i="11"/>
  <c r="E27" i="11" s="1"/>
  <c r="E29" i="11"/>
  <c r="E30" i="11"/>
  <c r="H8" i="11"/>
  <c r="F22" i="11"/>
  <c r="E24" i="11"/>
  <c r="F9" i="11"/>
  <c r="E10" i="11" s="1"/>
  <c r="E12" i="11"/>
  <c r="E14" i="11" s="1"/>
  <c r="E15" i="11" s="1"/>
  <c r="I5" i="11"/>
  <c r="F30" i="11" l="1"/>
  <c r="H30" i="11" s="1"/>
  <c r="F27" i="11"/>
  <c r="E28" i="11" s="1"/>
  <c r="F29" i="11"/>
  <c r="H29" i="11" s="1"/>
  <c r="H26" i="11"/>
  <c r="F24" i="11"/>
  <c r="H24" i="11" s="1"/>
  <c r="H9" i="11"/>
  <c r="E23" i="11"/>
  <c r="H22" i="11"/>
  <c r="F15" i="11"/>
  <c r="F14" i="11"/>
  <c r="H14" i="11" s="1"/>
  <c r="F12" i="11"/>
  <c r="H12" i="11" s="1"/>
  <c r="F10" i="11"/>
  <c r="E11" i="11" s="1"/>
  <c r="J4" i="11"/>
  <c r="K4" i="11" s="1"/>
  <c r="L4" i="11" s="1"/>
  <c r="M4" i="11" s="1"/>
  <c r="N4" i="11" s="1"/>
  <c r="O4" i="11" s="1"/>
  <c r="P4" i="11" s="1"/>
  <c r="P3" i="11" s="1"/>
  <c r="I3" i="11"/>
  <c r="H27" i="11" l="1"/>
  <c r="F28" i="11"/>
  <c r="H28" i="11" s="1"/>
  <c r="F23" i="11"/>
  <c r="H23" i="11" s="1"/>
  <c r="H15" i="11"/>
  <c r="E16" i="11"/>
  <c r="E17" i="11" s="1"/>
  <c r="E18" i="11" s="1"/>
  <c r="H10" i="11"/>
  <c r="F11" i="11"/>
  <c r="H11" i="11" s="1"/>
  <c r="Q4" i="11"/>
  <c r="R4" i="11" s="1"/>
  <c r="S4" i="11" s="1"/>
  <c r="T4" i="11" s="1"/>
  <c r="U4" i="11" s="1"/>
  <c r="V4" i="11" s="1"/>
  <c r="W4" i="11" s="1"/>
  <c r="W3" i="11" s="1"/>
  <c r="J5" i="11"/>
  <c r="F18" i="11" l="1"/>
  <c r="H18" i="11" s="1"/>
  <c r="F17" i="11"/>
  <c r="H17" i="11" s="1"/>
  <c r="F16" i="11"/>
  <c r="H16" i="11" s="1"/>
  <c r="X4" i="11"/>
  <c r="Y4" i="11" s="1"/>
  <c r="Z4" i="11" s="1"/>
  <c r="AA4" i="11" s="1"/>
  <c r="AB4" i="11" s="1"/>
  <c r="AC4" i="11" s="1"/>
  <c r="AD4" i="11" s="1"/>
  <c r="AD3" i="11" s="1"/>
  <c r="K5" i="11"/>
  <c r="AE4" i="11" l="1"/>
  <c r="AF4" i="11" s="1"/>
  <c r="AG4" i="11" s="1"/>
  <c r="AH4" i="11" s="1"/>
  <c r="AI4" i="11" s="1"/>
  <c r="AJ4" i="11" s="1"/>
  <c r="L5" i="11"/>
  <c r="AK4" i="11" l="1"/>
  <c r="M5" i="11"/>
  <c r="AL4" i="11" l="1"/>
  <c r="AM4" i="11" s="1"/>
  <c r="AN4" i="11" s="1"/>
  <c r="AO4" i="11" s="1"/>
  <c r="AP4" i="11" s="1"/>
  <c r="AQ4" i="11" s="1"/>
  <c r="AR4" i="11" s="1"/>
  <c r="AK3" i="11"/>
  <c r="N5" i="11"/>
  <c r="AS4" i="11" l="1"/>
  <c r="AT4" i="11" s="1"/>
  <c r="AR3" i="11"/>
  <c r="O5" i="11"/>
  <c r="AS5" i="11" l="1"/>
  <c r="AU4" i="11"/>
  <c r="AT5" i="11"/>
  <c r="AV4" i="11" l="1"/>
  <c r="AU5" i="11"/>
  <c r="P5" i="11"/>
  <c r="Q5" i="11"/>
  <c r="AW4" i="11" l="1"/>
  <c r="AV5" i="11"/>
  <c r="R5" i="11"/>
  <c r="AX4" i="11" l="1"/>
  <c r="AY4" i="11" s="1"/>
  <c r="AY3" i="11" s="1"/>
  <c r="AW5" i="11"/>
  <c r="S5" i="11"/>
  <c r="AY5" i="11" l="1"/>
  <c r="AZ4" i="11"/>
  <c r="AX5" i="11"/>
  <c r="T5" i="11"/>
  <c r="BA4" i="11" l="1"/>
  <c r="AZ5" i="11"/>
  <c r="U5" i="11"/>
  <c r="BA5" i="11" l="1"/>
  <c r="BB4" i="11"/>
  <c r="V5" i="11"/>
  <c r="BB5" i="11" l="1"/>
  <c r="BC4" i="11"/>
  <c r="W5" i="11"/>
  <c r="BC5" i="11" l="1"/>
  <c r="BD4" i="11"/>
  <c r="X5" i="11"/>
  <c r="BE4" i="11" l="1"/>
  <c r="BD5" i="11"/>
  <c r="Y5" i="11"/>
  <c r="BE5" i="11" l="1"/>
  <c r="BF4" i="11"/>
  <c r="BF3" i="11" s="1"/>
  <c r="Z5" i="11"/>
  <c r="BF5" i="11" l="1"/>
  <c r="BG4" i="11"/>
  <c r="AA5" i="11"/>
  <c r="BG5" i="11" l="1"/>
  <c r="BH4" i="11"/>
  <c r="AB5" i="11"/>
  <c r="BI4" i="11" l="1"/>
  <c r="BH5" i="11"/>
  <c r="AC5" i="11"/>
  <c r="BJ4" i="11" l="1"/>
  <c r="BI5" i="11"/>
  <c r="AD5" i="11"/>
  <c r="BK4" i="11" l="1"/>
  <c r="BJ5" i="11"/>
  <c r="AE5" i="11"/>
  <c r="BL4" i="11" l="1"/>
  <c r="BK5" i="11"/>
  <c r="AF5" i="11"/>
  <c r="BL5" i="11" l="1"/>
  <c r="AG5" i="11"/>
  <c r="AH5" i="11" l="1"/>
  <c r="AI5" i="11" l="1"/>
  <c r="AJ5" i="11" l="1"/>
  <c r="AK5" i="11" l="1"/>
  <c r="AL5" i="11" l="1"/>
  <c r="AM5" i="11" l="1"/>
  <c r="AN5" i="11" l="1"/>
  <c r="AO5" i="11" l="1"/>
  <c r="AP5" i="11" l="1"/>
  <c r="AQ5" i="11" l="1"/>
  <c r="AR5" i="1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<sst xmlns="http://schemas.openxmlformats.org/spreadsheetml/2006/main" count="68" uniqueCount="53">
  <si>
    <t>Project Plan</t>
  </si>
  <si>
    <t>Project start:</t>
  </si>
  <si>
    <t>Display week:</t>
  </si>
  <si>
    <t>TASK</t>
  </si>
  <si>
    <t>ASSIGNED TO</t>
  </si>
  <si>
    <t>PROGRESS</t>
  </si>
  <si>
    <t>START</t>
  </si>
  <si>
    <t>END</t>
  </si>
  <si>
    <t xml:space="preserve">Do not delete this row. This row is hidden to preserve a formula that is used to highlight the current day within the project schedule. </t>
  </si>
  <si>
    <t>Initiation</t>
  </si>
  <si>
    <t>Define goals</t>
  </si>
  <si>
    <t>Alex</t>
  </si>
  <si>
    <t>Research</t>
  </si>
  <si>
    <t>Taylor</t>
  </si>
  <si>
    <t>Set KPIs</t>
  </si>
  <si>
    <t>Janet</t>
  </si>
  <si>
    <t>Establish guidelines</t>
  </si>
  <si>
    <t>Jacob</t>
  </si>
  <si>
    <t>Set up team</t>
  </si>
  <si>
    <t>Aaron</t>
  </si>
  <si>
    <t>Planning and design</t>
  </si>
  <si>
    <t>Create schedule</t>
  </si>
  <si>
    <t>Identify deliverables</t>
  </si>
  <si>
    <t>Develop financial plan</t>
  </si>
  <si>
    <t>Define scope</t>
  </si>
  <si>
    <t>Assess risks</t>
  </si>
  <si>
    <t>Execution</t>
  </si>
  <si>
    <t>Execute tasks</t>
  </si>
  <si>
    <t>Track Advancement</t>
  </si>
  <si>
    <t>Optimize Utilization</t>
  </si>
  <si>
    <t>Offer Reports</t>
  </si>
  <si>
    <t>Validate and Verify</t>
  </si>
  <si>
    <t>Evaluation</t>
  </si>
  <si>
    <t>Monitor progress</t>
  </si>
  <si>
    <t>Manage Expenditures</t>
  </si>
  <si>
    <t>Evaluate progress</t>
  </si>
  <si>
    <t>Mitigate Risks</t>
  </si>
  <si>
    <t>Collect Input</t>
  </si>
  <si>
    <t>Insert new rows ABOVE this one</t>
  </si>
  <si>
    <t>SIMPLE GANTT CHART by Vertex42.com</t>
  </si>
  <si>
    <t>About This Template</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</si>
  <si>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</si>
  <si>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Guide for Screen Readers</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</si>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</sst>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m/d/yy;@"/>
    <numFmt numFmtId="165" formatCode="ddd\,\ m/d/yyyy"/>
    <numFmt numFmtId="166" formatCode="d"/>
    <numFmt numFmtId="167" formatCode="yyyy\-mm\-dd;@"/>
    <numFmt numFmtId="168" formatCode="[$-409]d\-mmm\-yy;@"/>
  </numFmts>
  <fonts count="33">
    <font>
      <sz val="11"/>
      <color theme="1"/>
      <name val="Arial"/>
      <family val="2"/>
      <scheme val="minor"/>
    </font>
    <font>
      <sz val="10"/>
      <name val="Arial"/>
      <family val="2"/>
      <scheme val="minor"/>
    </font>
    <font>
      <u/>
      <sz val="11"/>
      <color indexed="12"/>
      <name val="Arial"/>
      <family val="2"/>
    </font>
    <font>
      <sz val="11"/>
      <name val="Arial"/>
      <family val="2"/>
      <scheme val="minor"/>
    </font>
    <font>
      <sz val="11"/>
      <color theme="1"/>
      <name val="Arial"/>
      <family val="2"/>
      <scheme val="minor"/>
    </font>
    <font>
      <sz val="14"/>
      <color theme="1"/>
      <name val="Arial"/>
      <family val="2"/>
      <scheme val="minor"/>
    </font>
    <font>
      <b/>
      <sz val="22"/>
      <color theme="1" tint="0.34998626667073579"/>
      <name val="Arial Black"/>
      <family val="2"/>
      <scheme val="major"/>
    </font>
    <font>
      <b/>
      <sz val="11"/>
      <color theme="1" tint="0.499984740745262"/>
      <name val="Arial"/>
      <family val="2"/>
      <scheme val="minor"/>
    </font>
    <font>
      <sz val="10"/>
      <color theme="1" tint="0.499984740745262"/>
      <name val="Arial"/>
      <family val="2"/>
    </font>
    <font>
      <b/>
      <sz val="12"/>
      <color theme="1" tint="0.34998626667073579"/>
      <name val="Arial"/>
      <family val="2"/>
      <scheme val="minor"/>
    </font>
    <font>
      <b/>
      <sz val="10"/>
      <name val="Arial"/>
      <family val="2"/>
      <scheme val="minor"/>
    </font>
    <font>
      <sz val="11"/>
      <color theme="1" tint="0.499984740745262"/>
      <name val="Arial"/>
      <family val="2"/>
      <scheme val="minor"/>
    </font>
    <font>
      <sz val="20"/>
      <name val="Arial Black"/>
      <family val="2"/>
      <scheme val="major"/>
    </font>
    <font>
      <sz val="11"/>
      <color theme="0"/>
      <name val="Arial"/>
      <family val="2"/>
      <scheme val="minor"/>
    </font>
    <font>
      <sz val="10"/>
      <name val="Arial"/>
      <family val="2"/>
    </font>
    <font>
      <b/>
      <sz val="20"/>
      <color theme="4" tint="-0.249977111117893"/>
      <name val="Arial"/>
      <family val="2"/>
    </font>
    <font>
      <sz val="11"/>
      <color theme="1"/>
      <name val="Arial"/>
      <family val="2"/>
    </font>
    <font>
      <sz val="10"/>
      <color theme="1"/>
      <name val="Arial"/>
      <family val="2"/>
      <scheme val="minor"/>
    </font>
    <font>
      <b/>
      <sz val="10"/>
      <color theme="1"/>
      <name val="Arial"/>
      <family val="2"/>
      <scheme val="minor"/>
    </font>
    <font>
      <b/>
      <sz val="8"/>
      <name val="Arial"/>
      <family val="2"/>
      <scheme val="minor"/>
    </font>
    <font>
      <b/>
      <sz val="8"/>
      <color theme="1"/>
      <name val="Arial"/>
      <family val="2"/>
      <scheme val="minor"/>
    </font>
    <font>
      <b/>
      <sz val="12"/>
      <color theme="1"/>
      <name val="Arial"/>
      <family val="2"/>
      <scheme val="minor"/>
    </font>
    <font>
      <i/>
      <sz val="10"/>
      <color theme="1"/>
      <name val="Arial"/>
      <family val="2"/>
      <scheme val="minor"/>
    </font>
    <font>
      <sz val="10"/>
      <color theme="1" tint="0.499984740745262"/>
      <name val="Arial"/>
      <family val="2"/>
      <scheme val="minor"/>
    </font>
    <font>
      <b/>
      <sz val="16"/>
      <color theme="9"/>
      <name val="Arial"/>
      <family val="2"/>
      <scheme val="minor"/>
    </font>
    <font>
      <sz val="11"/>
      <color rgb="FF1D2129"/>
      <name val="Arial"/>
      <family val="2"/>
      <scheme val="minor"/>
    </font>
    <font>
      <u/>
      <sz val="11"/>
      <color indexed="12"/>
      <name val="Arial"/>
      <family val="2"/>
      <scheme val="minor"/>
    </font>
    <font>
      <b/>
      <sz val="40"/>
      <color theme="1" tint="0.249977111117893"/>
      <name val="Arial Black"/>
      <family val="2"/>
      <charset val="162"/>
      <scheme val="major"/>
    </font>
    <font>
      <b/>
      <sz val="16"/>
      <color theme="1" tint="0.249977111117893"/>
      <name val="Arial"/>
      <family val="2"/>
      <scheme val="minor"/>
    </font>
    <font>
      <sz val="11"/>
      <color theme="1" tint="0.249977111117893"/>
      <name val="Arial"/>
      <family val="2"/>
      <scheme val="minor"/>
    </font>
    <font>
      <sz val="16"/>
      <color theme="1" tint="0.249977111117893"/>
      <name val="Arial"/>
      <family val="2"/>
      <scheme val="minor"/>
    </font>
    <font>
      <b/>
      <sz val="16"/>
      <color theme="1" tint="0.249977111117893"/>
      <name val="Arial Black"/>
      <family val="2"/>
      <scheme val="major"/>
    </font>
    <font>
      <sz val="11"/>
      <color theme="1" tint="0.249977111117893"/>
      <name val="Arial Black"/>
      <family val="2"/>
      <scheme val="major"/>
    </font>
  </fonts>
  <fills count="13">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0" tint="-4.9989318521683403E-2"/>
        <bgColor theme="4"/>
      </patternFill>
    </fill>
    <fill>
      <patternFill patternType="solid">
        <fgColor theme="0" tint="-0.14996795556505021"/>
        <bgColor indexed="64"/>
      </patternFill>
    </fill>
  </fills>
  <borders count="22">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5" tint="0.59996337778862885"/>
      </top>
      <bottom style="thin">
        <color theme="5" tint="0.59996337778862885"/>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6" tint="0.59996337778862885"/>
      </top>
      <bottom style="thin">
        <color theme="6" tint="0.59996337778862885"/>
      </bottom>
      <diagonal/>
    </border>
    <border>
      <left/>
      <right/>
      <top style="thin">
        <color theme="8" tint="0.59996337778862885"/>
      </top>
      <bottom style="thin">
        <color theme="8" tint="0.59996337778862885"/>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style="thin">
        <color theme="0" tint="-4.9989318521683403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0" fontId="13" fillId="0" borderId="0"/>
    <xf numFmtId="43" fontId="4" fillId="0" borderId="2"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indent="1"/>
    </xf>
    <xf numFmtId="165" fontId="4" fillId="0" borderId="2">
      <alignment horizontal="center" vertical="center"/>
    </xf>
    <xf numFmtId="164" fontId="4" fillId="0" borderId="1" applyFill="0">
      <alignment horizontal="center" vertical="center"/>
    </xf>
    <xf numFmtId="0" fontId="4" fillId="0" borderId="1" applyFill="0">
      <alignment horizontal="center" vertical="center"/>
    </xf>
    <xf numFmtId="0" fontId="4" fillId="0" borderId="1" applyFill="0">
      <alignment horizontal="left" vertical="center" indent="2"/>
    </xf>
  </cellStyleXfs>
  <cellXfs count="117">
    <xf numFmtId="0" fontId="0" fillId="0" borderId="0" xfId="0"/>
    <xf numFmtId="0" fontId="1" fillId="0" borderId="0" xfId="0" applyFont="1"/>
    <xf numFmtId="0" fontId="0" fillId="0" borderId="0" xfId="0" applyAlignment="1">
      <alignment horizontal="center"/>
    </xf>
    <xf numFmtId="0" fontId="0" fillId="0" borderId="0" xfId="0" applyAlignment="1">
      <alignment horizontal="right" vertical="center"/>
    </xf>
    <xf numFmtId="0" fontId="8" fillId="0" borderId="0" xfId="1" applyFont="1" applyAlignment="1" applyProtection="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xf numFmtId="0" fontId="1" fillId="0" borderId="0" xfId="0" applyFont="1" applyAlignment="1">
      <alignment horizontal="left" vertical="top"/>
    </xf>
    <xf numFmtId="0" fontId="11" fillId="0" borderId="0" xfId="0" applyFont="1" applyAlignment="1">
      <alignment vertical="top"/>
    </xf>
    <xf numFmtId="0" fontId="13" fillId="0" borderId="0" xfId="3"/>
    <xf numFmtId="0" fontId="13" fillId="0" borderId="0" xfId="3" applyAlignment="1">
      <alignment wrapText="1"/>
    </xf>
    <xf numFmtId="0" fontId="13" fillId="0" borderId="0" xfId="0" applyFont="1" applyAlignment="1">
      <alignment horizontal="center"/>
    </xf>
    <xf numFmtId="0" fontId="7" fillId="0" borderId="0" xfId="0" applyFont="1"/>
    <xf numFmtId="0" fontId="3" fillId="0" borderId="0" xfId="0" applyFont="1" applyAlignment="1">
      <alignment horizontal="center" vertical="center"/>
    </xf>
    <xf numFmtId="0" fontId="15" fillId="0" borderId="0" xfId="0" applyFont="1"/>
    <xf numFmtId="0" fontId="14" fillId="0" borderId="0" xfId="0" applyFont="1"/>
    <xf numFmtId="0" fontId="14" fillId="0" borderId="0" xfId="0" applyFont="1" applyAlignment="1">
      <alignment horizontal="center"/>
    </xf>
    <xf numFmtId="0" fontId="14" fillId="0" borderId="0" xfId="0" applyFont="1" applyAlignment="1">
      <alignment horizontal="center" vertical="center"/>
    </xf>
    <xf numFmtId="0" fontId="16" fillId="0" borderId="0" xfId="0" applyFont="1"/>
    <xf numFmtId="0" fontId="16" fillId="0" borderId="0" xfId="0" applyFont="1" applyAlignment="1">
      <alignment horizontal="center"/>
    </xf>
    <xf numFmtId="0" fontId="4" fillId="0" borderId="0" xfId="0" applyFont="1"/>
    <xf numFmtId="0" fontId="1" fillId="0" borderId="0" xfId="1" applyFont="1" applyAlignment="1" applyProtection="1">
      <alignment horizontal="left" vertical="top" indent="1"/>
    </xf>
    <xf numFmtId="0" fontId="4" fillId="0" borderId="0" xfId="0" applyFont="1" applyAlignment="1">
      <alignment horizontal="left" indent="1"/>
    </xf>
    <xf numFmtId="166" fontId="19" fillId="12" borderId="20" xfId="0" applyNumberFormat="1" applyFont="1" applyFill="1" applyBorder="1" applyAlignment="1">
      <alignment horizontal="center" vertical="center"/>
    </xf>
    <xf numFmtId="166" fontId="19" fillId="12" borderId="18" xfId="0" applyNumberFormat="1" applyFont="1" applyFill="1" applyBorder="1" applyAlignment="1">
      <alignment horizontal="center" vertical="center"/>
    </xf>
    <xf numFmtId="166" fontId="19" fillId="12" borderId="19" xfId="0" applyNumberFormat="1" applyFont="1" applyFill="1" applyBorder="1" applyAlignment="1">
      <alignment horizontal="center" vertical="center"/>
    </xf>
    <xf numFmtId="0" fontId="20" fillId="2" borderId="17"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17" fillId="0" borderId="0" xfId="0" applyFont="1"/>
    <xf numFmtId="0" fontId="17" fillId="0" borderId="0" xfId="0" applyFont="1" applyAlignment="1">
      <alignment wrapText="1"/>
    </xf>
    <xf numFmtId="0" fontId="4" fillId="0" borderId="3" xfId="0" applyFont="1" applyBorder="1" applyAlignment="1">
      <alignment vertical="center"/>
    </xf>
    <xf numFmtId="0" fontId="21" fillId="6" borderId="0" xfId="0" applyFont="1" applyFill="1" applyAlignment="1">
      <alignment horizontal="left" vertical="center" indent="1"/>
    </xf>
    <xf numFmtId="0" fontId="17" fillId="6" borderId="0" xfId="11" applyFont="1" applyFill="1" applyBorder="1" applyAlignment="1">
      <alignment vertical="center"/>
    </xf>
    <xf numFmtId="9" fontId="1" fillId="6" borderId="0" xfId="2" applyFont="1" applyFill="1" applyBorder="1" applyAlignment="1">
      <alignment horizontal="center" vertical="center"/>
    </xf>
    <xf numFmtId="164" fontId="17" fillId="6" borderId="0" xfId="0" applyNumberFormat="1" applyFont="1" applyFill="1" applyAlignment="1">
      <alignment horizontal="center" vertical="center"/>
    </xf>
    <xf numFmtId="164" fontId="1" fillId="6" borderId="0" xfId="0" applyNumberFormat="1" applyFont="1" applyFill="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17" fillId="3" borderId="6" xfId="12" applyFont="1" applyFill="1" applyBorder="1">
      <alignment horizontal="left" vertical="center" indent="2"/>
    </xf>
    <xf numFmtId="0" fontId="17" fillId="3" borderId="6" xfId="11" applyFont="1" applyFill="1" applyBorder="1" applyAlignment="1">
      <alignment vertical="center"/>
    </xf>
    <xf numFmtId="9" fontId="1" fillId="3" borderId="6" xfId="2" applyFont="1" applyFill="1" applyBorder="1" applyAlignment="1">
      <alignment horizontal="center" vertical="center"/>
    </xf>
    <xf numFmtId="164" fontId="17" fillId="3" borderId="6" xfId="10" applyFont="1" applyFill="1" applyBorder="1">
      <alignment horizontal="center" vertical="center"/>
    </xf>
    <xf numFmtId="0" fontId="4" fillId="0" borderId="4" xfId="0" applyFont="1" applyBorder="1" applyAlignment="1">
      <alignment vertical="center"/>
    </xf>
    <xf numFmtId="0" fontId="17" fillId="3" borderId="7" xfId="12" applyFont="1" applyFill="1" applyBorder="1">
      <alignment horizontal="left" vertical="center" indent="2"/>
    </xf>
    <xf numFmtId="0" fontId="17" fillId="3" borderId="7" xfId="11" applyFont="1" applyFill="1" applyBorder="1" applyAlignment="1">
      <alignment vertical="center"/>
    </xf>
    <xf numFmtId="9" fontId="1" fillId="3" borderId="7" xfId="2" applyFont="1" applyFill="1" applyBorder="1" applyAlignment="1">
      <alignment horizontal="center" vertical="center"/>
    </xf>
    <xf numFmtId="164" fontId="17" fillId="3" borderId="7" xfId="10" applyFont="1" applyFill="1" applyBorder="1">
      <alignment horizontal="center" vertical="center"/>
    </xf>
    <xf numFmtId="0" fontId="4" fillId="0" borderId="4" xfId="0" applyFont="1" applyBorder="1" applyAlignment="1">
      <alignment horizontal="right" vertical="center"/>
    </xf>
    <xf numFmtId="0" fontId="21" fillId="7" borderId="0" xfId="0" applyFont="1" applyFill="1" applyAlignment="1">
      <alignment horizontal="left" vertical="center" indent="1"/>
    </xf>
    <xf numFmtId="0" fontId="17" fillId="7" borderId="0" xfId="11" applyFont="1" applyFill="1" applyBorder="1" applyAlignment="1">
      <alignment vertical="center"/>
    </xf>
    <xf numFmtId="9" fontId="1" fillId="7" borderId="0" xfId="2" applyFont="1" applyFill="1" applyBorder="1" applyAlignment="1">
      <alignment horizontal="center" vertical="center"/>
    </xf>
    <xf numFmtId="164" fontId="17" fillId="7" borderId="0" xfId="0" applyNumberFormat="1" applyFont="1" applyFill="1" applyAlignment="1">
      <alignment horizontal="center" vertical="center"/>
    </xf>
    <xf numFmtId="164" fontId="1" fillId="7" borderId="0" xfId="0" applyNumberFormat="1" applyFont="1" applyFill="1" applyAlignment="1">
      <alignment horizontal="center" vertical="center"/>
    </xf>
    <xf numFmtId="0" fontId="17" fillId="4" borderId="5" xfId="12" applyFont="1" applyFill="1" applyBorder="1">
      <alignment horizontal="left" vertical="center" indent="2"/>
    </xf>
    <xf numFmtId="0" fontId="17" fillId="4" borderId="5" xfId="11" applyFont="1" applyFill="1" applyBorder="1" applyAlignment="1">
      <alignment vertical="center"/>
    </xf>
    <xf numFmtId="9" fontId="1" fillId="4" borderId="5" xfId="2" applyFont="1" applyFill="1" applyBorder="1" applyAlignment="1">
      <alignment horizontal="center" vertical="center"/>
    </xf>
    <xf numFmtId="164" fontId="17" fillId="4" borderId="5" xfId="10" applyFont="1" applyFill="1" applyBorder="1">
      <alignment horizontal="center" vertical="center"/>
    </xf>
    <xf numFmtId="0" fontId="21" fillId="8" borderId="0" xfId="0" applyFont="1" applyFill="1" applyAlignment="1">
      <alignment horizontal="left" vertical="center" indent="1"/>
    </xf>
    <xf numFmtId="0" fontId="17" fillId="8" borderId="0" xfId="11" applyFont="1" applyFill="1" applyBorder="1" applyAlignment="1">
      <alignment vertical="center"/>
    </xf>
    <xf numFmtId="9" fontId="1" fillId="8" borderId="0" xfId="2" applyFont="1" applyFill="1" applyBorder="1" applyAlignment="1">
      <alignment horizontal="center" vertical="center"/>
    </xf>
    <xf numFmtId="164" fontId="17" fillId="8" borderId="0" xfId="0" applyNumberFormat="1" applyFont="1" applyFill="1" applyAlignment="1">
      <alignment horizontal="center" vertical="center"/>
    </xf>
    <xf numFmtId="164" fontId="1" fillId="8" borderId="0" xfId="0" applyNumberFormat="1" applyFont="1" applyFill="1" applyAlignment="1">
      <alignment horizontal="center" vertical="center"/>
    </xf>
    <xf numFmtId="0" fontId="4" fillId="0" borderId="11" xfId="0" applyFont="1" applyBorder="1" applyAlignment="1">
      <alignment vertical="center"/>
    </xf>
    <xf numFmtId="0" fontId="17" fillId="5" borderId="8" xfId="12" applyFont="1" applyFill="1" applyBorder="1">
      <alignment horizontal="left" vertical="center" indent="2"/>
    </xf>
    <xf numFmtId="0" fontId="17" fillId="5" borderId="8" xfId="11" applyFont="1" applyFill="1" applyBorder="1" applyAlignment="1">
      <alignment vertical="center"/>
    </xf>
    <xf numFmtId="9" fontId="1" fillId="5" borderId="8" xfId="2" applyFont="1" applyFill="1" applyBorder="1" applyAlignment="1">
      <alignment horizontal="center" vertical="center"/>
    </xf>
    <xf numFmtId="164" fontId="17" fillId="5" borderId="8" xfId="10" applyFont="1" applyFill="1" applyBorder="1">
      <alignment horizontal="center" vertical="center"/>
    </xf>
    <xf numFmtId="0" fontId="21" fillId="9" borderId="0" xfId="0" applyFont="1" applyFill="1" applyAlignment="1">
      <alignment horizontal="left" vertical="center" indent="1"/>
    </xf>
    <xf numFmtId="0" fontId="17" fillId="9" borderId="0" xfId="11" applyFont="1" applyFill="1" applyBorder="1" applyAlignment="1">
      <alignment vertical="center"/>
    </xf>
    <xf numFmtId="9" fontId="1" fillId="9" borderId="0" xfId="2" applyFont="1" applyFill="1" applyBorder="1" applyAlignment="1">
      <alignment horizontal="center" vertical="center"/>
    </xf>
    <xf numFmtId="164" fontId="17" fillId="9" borderId="0" xfId="0" applyNumberFormat="1" applyFont="1" applyFill="1" applyAlignment="1">
      <alignment horizontal="center" vertical="center"/>
    </xf>
    <xf numFmtId="164" fontId="1" fillId="9" borderId="0" xfId="0" applyNumberFormat="1" applyFont="1" applyFill="1" applyAlignment="1">
      <alignment horizontal="center" vertical="center"/>
    </xf>
    <xf numFmtId="0" fontId="4" fillId="0" borderId="10" xfId="0" applyFont="1" applyBorder="1" applyAlignment="1">
      <alignment vertical="center"/>
    </xf>
    <xf numFmtId="0" fontId="17" fillId="10" borderId="9" xfId="12" applyFont="1" applyFill="1" applyBorder="1">
      <alignment horizontal="left" vertical="center" indent="2"/>
    </xf>
    <xf numFmtId="0" fontId="17" fillId="10" borderId="9" xfId="11" applyFont="1" applyFill="1" applyBorder="1" applyAlignment="1">
      <alignment vertical="center"/>
    </xf>
    <xf numFmtId="9" fontId="1" fillId="10" borderId="9" xfId="2" applyFont="1" applyFill="1" applyBorder="1" applyAlignment="1">
      <alignment horizontal="center" vertical="center"/>
    </xf>
    <xf numFmtId="164" fontId="17" fillId="10" borderId="9" xfId="10" applyFont="1" applyFill="1" applyBorder="1">
      <alignment horizontal="center" vertical="center"/>
    </xf>
    <xf numFmtId="0" fontId="17" fillId="0" borderId="0" xfId="12" applyFont="1" applyBorder="1">
      <alignment horizontal="left" vertical="center" indent="2"/>
    </xf>
    <xf numFmtId="0" fontId="17" fillId="0" borderId="0" xfId="11" applyFont="1" applyBorder="1" applyAlignment="1">
      <alignment vertical="center"/>
    </xf>
    <xf numFmtId="9" fontId="1" fillId="0" borderId="0" xfId="2" applyFont="1" applyBorder="1" applyAlignment="1">
      <alignment horizontal="center" vertical="center"/>
    </xf>
    <xf numFmtId="164" fontId="17" fillId="0" borderId="0" xfId="10" applyFont="1" applyBorder="1">
      <alignment horizontal="center" vertical="center"/>
    </xf>
    <xf numFmtId="0" fontId="22" fillId="2" borderId="0" xfId="0" applyFont="1" applyFill="1" applyAlignment="1">
      <alignment horizontal="left" vertical="center" indent="1"/>
    </xf>
    <xf numFmtId="0" fontId="22" fillId="2" borderId="0" xfId="0" applyFont="1" applyFill="1" applyAlignment="1">
      <alignment vertical="center"/>
    </xf>
    <xf numFmtId="9" fontId="1" fillId="2" borderId="0" xfId="2" applyFont="1" applyFill="1" applyBorder="1" applyAlignment="1">
      <alignment horizontal="center" vertical="center"/>
    </xf>
    <xf numFmtId="164" fontId="23" fillId="2" borderId="0" xfId="0" applyNumberFormat="1" applyFont="1" applyFill="1" applyAlignment="1">
      <alignment horizontal="left" vertical="center"/>
    </xf>
    <xf numFmtId="164" fontId="1" fillId="2" borderId="0" xfId="0" applyNumberFormat="1" applyFont="1" applyFill="1" applyAlignment="1">
      <alignment horizontal="center" vertical="center"/>
    </xf>
    <xf numFmtId="0" fontId="4" fillId="2" borderId="0" xfId="0" applyFont="1" applyFill="1" applyAlignment="1">
      <alignment vertical="center"/>
    </xf>
    <xf numFmtId="0" fontId="24" fillId="0" borderId="0" xfId="7" applyFont="1" applyAlignment="1">
      <alignment horizontal="left" vertical="center" indent="1"/>
    </xf>
    <xf numFmtId="0" fontId="9" fillId="0" borderId="0" xfId="0" applyFont="1" applyAlignment="1">
      <alignment horizontal="left" vertical="center" indent="1"/>
    </xf>
    <xf numFmtId="0" fontId="3" fillId="0" borderId="0" xfId="0" applyFont="1" applyAlignment="1">
      <alignment horizontal="left" vertical="top" indent="1"/>
    </xf>
    <xf numFmtId="0" fontId="24" fillId="0" borderId="0" xfId="0" applyFont="1" applyAlignment="1">
      <alignment horizontal="left" vertical="center" indent="1"/>
    </xf>
    <xf numFmtId="0" fontId="25" fillId="0" borderId="0" xfId="0" applyFont="1" applyAlignment="1">
      <alignment horizontal="left" vertical="top" wrapText="1" indent="1"/>
    </xf>
    <xf numFmtId="0" fontId="0" fillId="0" borderId="0" xfId="0" applyAlignment="1">
      <alignment horizontal="left" vertical="top" wrapText="1" indent="1"/>
    </xf>
    <xf numFmtId="0" fontId="26" fillId="0" borderId="0" xfId="1" applyFont="1" applyAlignment="1" applyProtection="1">
      <alignment horizontal="left" vertical="top" indent="1"/>
    </xf>
    <xf numFmtId="0" fontId="1" fillId="0" borderId="0" xfId="0" applyFont="1" applyAlignment="1">
      <alignment horizontal="left" vertical="top" indent="1"/>
    </xf>
    <xf numFmtId="0" fontId="27" fillId="0" borderId="0" xfId="5" applyFont="1" applyAlignment="1">
      <alignment horizontal="left"/>
    </xf>
    <xf numFmtId="0" fontId="24" fillId="0" borderId="0" xfId="6" applyFont="1" applyAlignment="1">
      <alignment horizontal="center" vertical="center"/>
    </xf>
    <xf numFmtId="0" fontId="30" fillId="0" borderId="0" xfId="0" applyFont="1"/>
    <xf numFmtId="168" fontId="17" fillId="2" borderId="18" xfId="0" applyNumberFormat="1" applyFont="1" applyFill="1" applyBorder="1" applyAlignment="1">
      <alignment horizontal="center" vertical="center" wrapText="1"/>
    </xf>
    <xf numFmtId="168" fontId="17" fillId="2" borderId="13" xfId="0" applyNumberFormat="1" applyFont="1" applyFill="1" applyBorder="1" applyAlignment="1">
      <alignment horizontal="center" vertical="center" wrapText="1"/>
    </xf>
    <xf numFmtId="0" fontId="18" fillId="11" borderId="16" xfId="0" applyFont="1" applyFill="1" applyBorder="1" applyAlignment="1">
      <alignment horizontal="center" vertical="center"/>
    </xf>
    <xf numFmtId="0" fontId="31" fillId="0" borderId="0" xfId="0" applyFont="1" applyAlignment="1">
      <alignment horizontal="left"/>
    </xf>
    <xf numFmtId="167" fontId="31" fillId="0" borderId="0" xfId="9" applyNumberFormat="1" applyFont="1" applyBorder="1" applyAlignment="1">
      <alignment horizontal="left"/>
    </xf>
    <xf numFmtId="0" fontId="28" fillId="0" borderId="0" xfId="8" applyFont="1" applyAlignment="1">
      <alignment horizontal="left"/>
    </xf>
    <xf numFmtId="0" fontId="13" fillId="0" borderId="0" xfId="3" applyAlignment="1">
      <alignment wrapText="1"/>
    </xf>
    <xf numFmtId="0" fontId="18" fillId="11" borderId="16" xfId="0" applyFont="1" applyFill="1" applyBorder="1" applyAlignment="1">
      <alignment horizontal="left" vertical="center" indent="1"/>
    </xf>
    <xf numFmtId="0" fontId="4" fillId="2" borderId="21" xfId="0" applyFont="1" applyFill="1" applyBorder="1" applyAlignment="1">
      <alignment horizontal="left" indent="1"/>
    </xf>
    <xf numFmtId="0" fontId="18" fillId="11" borderId="16" xfId="0" applyFont="1" applyFill="1" applyBorder="1" applyAlignment="1">
      <alignment vertical="center"/>
    </xf>
    <xf numFmtId="0" fontId="29" fillId="0" borderId="0" xfId="0" applyFont="1" applyAlignment="1"/>
    <xf numFmtId="167" fontId="32" fillId="0" borderId="0" xfId="0" applyNumberFormat="1" applyFont="1" applyAlignment="1"/>
    <xf numFmtId="0" fontId="32" fillId="0" borderId="0" xfId="0" applyFont="1" applyAlignment="1"/>
    <xf numFmtId="0" fontId="4" fillId="2" borderId="21" xfId="0" applyFont="1" applyFill="1" applyBorder="1" applyAlignment="1"/>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8">
    <dxf>
      <fill>
        <patternFill>
          <bgColor theme="8"/>
        </patternFill>
      </fill>
      <border>
        <left/>
        <right/>
      </border>
    </dxf>
    <dxf>
      <fill>
        <patternFill>
          <bgColor theme="8" tint="0.59996337778862885"/>
        </patternFill>
      </fill>
      <border>
        <left/>
        <right/>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Custom 32">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text"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5"/>
  <sheetViews>
    <sheetView showGridLines="0" tabSelected="1" showRuler="0" zoomScaleNormal="100" zoomScalePageLayoutView="70" workbookViewId="0">
      <selection activeCell="F1" sqref="F1"/>
    </sheetView>
  </sheetViews>
  <sheetFormatPr defaultColWidth="8.75" defaultRowHeight="30" customHeight="1"/>
  <cols>
    <col min="1" max="1" width="2.75" style="13" customWidth="1"/>
    <col min="2" max="2" width="22.75" customWidth="1"/>
    <col min="3" max="3" width="16.75" customWidth="1"/>
    <col min="4" max="4" width="10.75" customWidth="1"/>
    <col min="5" max="5" width="10.75" style="2" customWidth="1"/>
    <col min="6" max="6" width="10.75" customWidth="1"/>
    <col min="7" max="7" width="2.75" customWidth="1"/>
    <col min="8" max="8" width="6" hidden="1" customWidth="1"/>
    <col min="9" max="65" width="2.75" customWidth="1"/>
  </cols>
  <sheetData>
    <row r="1" spans="1:64" ht="90" customHeight="1">
      <c r="A1" s="14"/>
      <c r="B1" s="100" t="s">
        <v>0</v>
      </c>
      <c r="C1" s="18"/>
      <c r="D1" s="19"/>
      <c r="E1" s="20"/>
      <c r="F1" s="21"/>
      <c r="H1" s="1"/>
      <c r="I1" s="108" t="s">
        <v>1</v>
      </c>
      <c r="J1" s="113"/>
      <c r="K1" s="113"/>
      <c r="L1" s="113"/>
      <c r="M1" s="113"/>
      <c r="N1" s="113"/>
      <c r="O1" s="113"/>
      <c r="P1" s="102"/>
      <c r="Q1" s="107">
        <f ca="1">TODAY()</f>
        <v>45485</v>
      </c>
      <c r="R1" s="114"/>
      <c r="S1" s="114"/>
      <c r="T1" s="114"/>
      <c r="U1" s="114"/>
      <c r="V1" s="114"/>
      <c r="W1" s="114"/>
      <c r="X1" s="114"/>
      <c r="Y1" s="114"/>
      <c r="Z1" s="114"/>
    </row>
    <row r="2" spans="1:64" ht="30" customHeight="1">
      <c r="B2" s="101" t="e" vm="1">
        <v>#VALUE!</v>
      </c>
      <c r="C2" s="92"/>
      <c r="D2" s="22"/>
      <c r="E2" s="23"/>
      <c r="F2" s="22"/>
      <c r="I2" s="108" t="s">
        <v>2</v>
      </c>
      <c r="J2" s="113"/>
      <c r="K2" s="113"/>
      <c r="L2" s="113"/>
      <c r="M2" s="113"/>
      <c r="N2" s="113"/>
      <c r="O2" s="113"/>
      <c r="P2" s="102"/>
      <c r="Q2" s="106">
        <v>1</v>
      </c>
      <c r="R2" s="115"/>
      <c r="S2" s="115"/>
      <c r="T2" s="115"/>
      <c r="U2" s="115"/>
      <c r="V2" s="115"/>
      <c r="W2" s="115"/>
      <c r="X2" s="115"/>
      <c r="Y2" s="115"/>
      <c r="Z2" s="115"/>
    </row>
    <row r="3" spans="1:64" s="24" customFormat="1" ht="30" customHeight="1">
      <c r="A3" s="14"/>
      <c r="B3" s="25"/>
      <c r="E3" s="26"/>
      <c r="I3" s="103">
        <f ca="1">I4</f>
        <v>45481</v>
      </c>
      <c r="J3" s="104"/>
      <c r="K3" s="104"/>
      <c r="L3" s="104"/>
      <c r="M3" s="104"/>
      <c r="N3" s="104"/>
      <c r="O3" s="104"/>
      <c r="P3" s="103">
        <f t="shared" ref="P3" ca="1" si="0">P4</f>
        <v>45488</v>
      </c>
      <c r="Q3" s="104"/>
      <c r="R3" s="104"/>
      <c r="S3" s="104"/>
      <c r="T3" s="104"/>
      <c r="U3" s="104"/>
      <c r="V3" s="104"/>
      <c r="W3" s="103">
        <f t="shared" ref="W3" ca="1" si="1">W4</f>
        <v>45495</v>
      </c>
      <c r="X3" s="104"/>
      <c r="Y3" s="104"/>
      <c r="Z3" s="104"/>
      <c r="AA3" s="104"/>
      <c r="AB3" s="104"/>
      <c r="AC3" s="104"/>
      <c r="AD3" s="103">
        <f t="shared" ref="AD3" ca="1" si="2">AD4</f>
        <v>45502</v>
      </c>
      <c r="AE3" s="104"/>
      <c r="AF3" s="104"/>
      <c r="AG3" s="104"/>
      <c r="AH3" s="104"/>
      <c r="AI3" s="104"/>
      <c r="AJ3" s="104"/>
      <c r="AK3" s="103">
        <f t="shared" ref="AK3" ca="1" si="3">AK4</f>
        <v>45509</v>
      </c>
      <c r="AL3" s="104"/>
      <c r="AM3" s="104"/>
      <c r="AN3" s="104"/>
      <c r="AO3" s="104"/>
      <c r="AP3" s="104"/>
      <c r="AQ3" s="104"/>
      <c r="AR3" s="103">
        <f t="shared" ref="AR3" ca="1" si="4">AR4</f>
        <v>45516</v>
      </c>
      <c r="AS3" s="104"/>
      <c r="AT3" s="104"/>
      <c r="AU3" s="104"/>
      <c r="AV3" s="104"/>
      <c r="AW3" s="104"/>
      <c r="AX3" s="104"/>
      <c r="AY3" s="103">
        <f t="shared" ref="AY3" ca="1" si="5">AY4</f>
        <v>45523</v>
      </c>
      <c r="AZ3" s="104"/>
      <c r="BA3" s="104"/>
      <c r="BB3" s="104"/>
      <c r="BC3" s="104"/>
      <c r="BD3" s="104"/>
      <c r="BE3" s="104"/>
      <c r="BF3" s="103">
        <f t="shared" ref="BF3" ca="1" si="6">BF4</f>
        <v>45530</v>
      </c>
      <c r="BG3" s="104"/>
      <c r="BH3" s="104"/>
      <c r="BI3" s="104"/>
      <c r="BJ3" s="104"/>
      <c r="BK3" s="104"/>
      <c r="BL3" s="104"/>
    </row>
    <row r="4" spans="1:64" s="24" customFormat="1" ht="15" customHeight="1">
      <c r="A4" s="109"/>
      <c r="B4" s="110" t="s">
        <v>3</v>
      </c>
      <c r="C4" s="112" t="s">
        <v>4</v>
      </c>
      <c r="D4" s="105" t="s">
        <v>5</v>
      </c>
      <c r="E4" s="105" t="s">
        <v>6</v>
      </c>
      <c r="F4" s="105" t="s">
        <v>7</v>
      </c>
      <c r="I4" s="27">
        <f ca="1">Project_Start-WEEKDAY(Project_Start,1)+2+7*(Display_Week-1)</f>
        <v>45481</v>
      </c>
      <c r="J4" s="27">
        <f ca="1">I4+1</f>
        <v>45482</v>
      </c>
      <c r="K4" s="27">
        <f t="shared" ref="K4:AX4" ca="1" si="7">J4+1</f>
        <v>45483</v>
      </c>
      <c r="L4" s="27">
        <f t="shared" ca="1" si="7"/>
        <v>45484</v>
      </c>
      <c r="M4" s="27">
        <f t="shared" ca="1" si="7"/>
        <v>45485</v>
      </c>
      <c r="N4" s="27">
        <f t="shared" ca="1" si="7"/>
        <v>45486</v>
      </c>
      <c r="O4" s="28">
        <f t="shared" ca="1" si="7"/>
        <v>45487</v>
      </c>
      <c r="P4" s="29">
        <f ca="1">O4+1</f>
        <v>45488</v>
      </c>
      <c r="Q4" s="27">
        <f ca="1">P4+1</f>
        <v>45489</v>
      </c>
      <c r="R4" s="27">
        <f t="shared" ca="1" si="7"/>
        <v>45490</v>
      </c>
      <c r="S4" s="27">
        <f t="shared" ca="1" si="7"/>
        <v>45491</v>
      </c>
      <c r="T4" s="27">
        <f t="shared" ca="1" si="7"/>
        <v>45492</v>
      </c>
      <c r="U4" s="27">
        <f t="shared" ca="1" si="7"/>
        <v>45493</v>
      </c>
      <c r="V4" s="28">
        <f t="shared" ca="1" si="7"/>
        <v>45494</v>
      </c>
      <c r="W4" s="29">
        <f ca="1">V4+1</f>
        <v>45495</v>
      </c>
      <c r="X4" s="27">
        <f ca="1">W4+1</f>
        <v>45496</v>
      </c>
      <c r="Y4" s="27">
        <f t="shared" ca="1" si="7"/>
        <v>45497</v>
      </c>
      <c r="Z4" s="27">
        <f t="shared" ca="1" si="7"/>
        <v>45498</v>
      </c>
      <c r="AA4" s="27">
        <f t="shared" ca="1" si="7"/>
        <v>45499</v>
      </c>
      <c r="AB4" s="27">
        <f t="shared" ca="1" si="7"/>
        <v>45500</v>
      </c>
      <c r="AC4" s="28">
        <f t="shared" ca="1" si="7"/>
        <v>45501</v>
      </c>
      <c r="AD4" s="29">
        <f ca="1">AC4+1</f>
        <v>45502</v>
      </c>
      <c r="AE4" s="27">
        <f ca="1">AD4+1</f>
        <v>45503</v>
      </c>
      <c r="AF4" s="27">
        <f t="shared" ca="1" si="7"/>
        <v>45504</v>
      </c>
      <c r="AG4" s="27">
        <f t="shared" ca="1" si="7"/>
        <v>45505</v>
      </c>
      <c r="AH4" s="27">
        <f t="shared" ca="1" si="7"/>
        <v>45506</v>
      </c>
      <c r="AI4" s="27">
        <f t="shared" ca="1" si="7"/>
        <v>45507</v>
      </c>
      <c r="AJ4" s="28">
        <f t="shared" ca="1" si="7"/>
        <v>45508</v>
      </c>
      <c r="AK4" s="29">
        <f ca="1">AJ4+1</f>
        <v>45509</v>
      </c>
      <c r="AL4" s="27">
        <f ca="1">AK4+1</f>
        <v>45510</v>
      </c>
      <c r="AM4" s="27">
        <f t="shared" ca="1" si="7"/>
        <v>45511</v>
      </c>
      <c r="AN4" s="27">
        <f t="shared" ca="1" si="7"/>
        <v>45512</v>
      </c>
      <c r="AO4" s="27">
        <f t="shared" ca="1" si="7"/>
        <v>45513</v>
      </c>
      <c r="AP4" s="27">
        <f t="shared" ca="1" si="7"/>
        <v>45514</v>
      </c>
      <c r="AQ4" s="28">
        <f t="shared" ca="1" si="7"/>
        <v>45515</v>
      </c>
      <c r="AR4" s="29">
        <f ca="1">AQ4+1</f>
        <v>45516</v>
      </c>
      <c r="AS4" s="27">
        <f ca="1">AR4+1</f>
        <v>45517</v>
      </c>
      <c r="AT4" s="27">
        <f t="shared" ca="1" si="7"/>
        <v>45518</v>
      </c>
      <c r="AU4" s="27">
        <f t="shared" ca="1" si="7"/>
        <v>45519</v>
      </c>
      <c r="AV4" s="27">
        <f t="shared" ca="1" si="7"/>
        <v>45520</v>
      </c>
      <c r="AW4" s="27">
        <f t="shared" ca="1" si="7"/>
        <v>45521</v>
      </c>
      <c r="AX4" s="28">
        <f t="shared" ca="1" si="7"/>
        <v>45522</v>
      </c>
      <c r="AY4" s="29">
        <f ca="1">AX4+1</f>
        <v>45523</v>
      </c>
      <c r="AZ4" s="27">
        <f ca="1">AY4+1</f>
        <v>45524</v>
      </c>
      <c r="BA4" s="27">
        <f t="shared" ref="BA4:BE4" ca="1" si="8">AZ4+1</f>
        <v>45525</v>
      </c>
      <c r="BB4" s="27">
        <f t="shared" ca="1" si="8"/>
        <v>45526</v>
      </c>
      <c r="BC4" s="27">
        <f t="shared" ca="1" si="8"/>
        <v>45527</v>
      </c>
      <c r="BD4" s="27">
        <f t="shared" ca="1" si="8"/>
        <v>45528</v>
      </c>
      <c r="BE4" s="28">
        <f t="shared" ca="1" si="8"/>
        <v>45529</v>
      </c>
      <c r="BF4" s="29">
        <f ca="1">BE4+1</f>
        <v>45530</v>
      </c>
      <c r="BG4" s="27">
        <f ca="1">BF4+1</f>
        <v>45531</v>
      </c>
      <c r="BH4" s="27">
        <f t="shared" ref="BH4:BL4" ca="1" si="9">BG4+1</f>
        <v>45532</v>
      </c>
      <c r="BI4" s="27">
        <f t="shared" ca="1" si="9"/>
        <v>45533</v>
      </c>
      <c r="BJ4" s="27">
        <f t="shared" ca="1" si="9"/>
        <v>45534</v>
      </c>
      <c r="BK4" s="27">
        <f t="shared" ca="1" si="9"/>
        <v>45535</v>
      </c>
      <c r="BL4" s="27">
        <f t="shared" ca="1" si="9"/>
        <v>45536</v>
      </c>
    </row>
    <row r="5" spans="1:64" s="24" customFormat="1" ht="15" customHeight="1" thickBot="1">
      <c r="A5" s="109"/>
      <c r="B5" s="111"/>
      <c r="C5" s="116"/>
      <c r="D5" s="116"/>
      <c r="E5" s="116"/>
      <c r="F5" s="116"/>
      <c r="I5" s="30" t="str">
        <f t="shared" ref="I5:AN5" ca="1" si="10">LEFT(TEXT(I4,"ddd"),1)</f>
        <v>M</v>
      </c>
      <c r="J5" s="31" t="str">
        <f t="shared" ca="1" si="10"/>
        <v>T</v>
      </c>
      <c r="K5" s="31" t="str">
        <f t="shared" ca="1" si="10"/>
        <v>W</v>
      </c>
      <c r="L5" s="31" t="str">
        <f t="shared" ca="1" si="10"/>
        <v>T</v>
      </c>
      <c r="M5" s="31" t="str">
        <f t="shared" ca="1" si="10"/>
        <v>F</v>
      </c>
      <c r="N5" s="31" t="str">
        <f t="shared" ca="1" si="10"/>
        <v>S</v>
      </c>
      <c r="O5" s="31" t="str">
        <f t="shared" ca="1" si="10"/>
        <v>S</v>
      </c>
      <c r="P5" s="31" t="str">
        <f t="shared" ca="1" si="10"/>
        <v>M</v>
      </c>
      <c r="Q5" s="31" t="str">
        <f t="shared" ca="1" si="10"/>
        <v>T</v>
      </c>
      <c r="R5" s="31" t="str">
        <f t="shared" ca="1" si="10"/>
        <v>W</v>
      </c>
      <c r="S5" s="31" t="str">
        <f t="shared" ca="1" si="10"/>
        <v>T</v>
      </c>
      <c r="T5" s="31" t="str">
        <f t="shared" ca="1" si="10"/>
        <v>F</v>
      </c>
      <c r="U5" s="31" t="str">
        <f t="shared" ca="1" si="10"/>
        <v>S</v>
      </c>
      <c r="V5" s="31" t="str">
        <f t="shared" ca="1" si="10"/>
        <v>S</v>
      </c>
      <c r="W5" s="31" t="str">
        <f t="shared" ca="1" si="10"/>
        <v>M</v>
      </c>
      <c r="X5" s="31" t="str">
        <f t="shared" ca="1" si="10"/>
        <v>T</v>
      </c>
      <c r="Y5" s="31" t="str">
        <f t="shared" ca="1" si="10"/>
        <v>W</v>
      </c>
      <c r="Z5" s="31" t="str">
        <f t="shared" ca="1" si="10"/>
        <v>T</v>
      </c>
      <c r="AA5" s="31" t="str">
        <f t="shared" ca="1" si="10"/>
        <v>F</v>
      </c>
      <c r="AB5" s="31" t="str">
        <f t="shared" ca="1" si="10"/>
        <v>S</v>
      </c>
      <c r="AC5" s="31" t="str">
        <f t="shared" ca="1" si="10"/>
        <v>S</v>
      </c>
      <c r="AD5" s="31" t="str">
        <f t="shared" ca="1" si="10"/>
        <v>M</v>
      </c>
      <c r="AE5" s="31" t="str">
        <f t="shared" ca="1" si="10"/>
        <v>T</v>
      </c>
      <c r="AF5" s="31" t="str">
        <f t="shared" ca="1" si="10"/>
        <v>W</v>
      </c>
      <c r="AG5" s="31" t="str">
        <f t="shared" ca="1" si="10"/>
        <v>T</v>
      </c>
      <c r="AH5" s="31" t="str">
        <f t="shared" ca="1" si="10"/>
        <v>F</v>
      </c>
      <c r="AI5" s="31" t="str">
        <f t="shared" ca="1" si="10"/>
        <v>S</v>
      </c>
      <c r="AJ5" s="31" t="str">
        <f t="shared" ca="1" si="10"/>
        <v>S</v>
      </c>
      <c r="AK5" s="31" t="str">
        <f t="shared" ca="1" si="10"/>
        <v>M</v>
      </c>
      <c r="AL5" s="31" t="str">
        <f t="shared" ca="1" si="10"/>
        <v>T</v>
      </c>
      <c r="AM5" s="31" t="str">
        <f t="shared" ca="1" si="10"/>
        <v>W</v>
      </c>
      <c r="AN5" s="31" t="str">
        <f t="shared" ca="1" si="10"/>
        <v>T</v>
      </c>
      <c r="AO5" s="31" t="str">
        <f t="shared" ref="AO5:BL5" ca="1" si="11">LEFT(TEXT(AO4,"ddd"),1)</f>
        <v>F</v>
      </c>
      <c r="AP5" s="31" t="str">
        <f t="shared" ca="1" si="11"/>
        <v>S</v>
      </c>
      <c r="AQ5" s="31" t="str">
        <f t="shared" ca="1" si="11"/>
        <v>S</v>
      </c>
      <c r="AR5" s="31" t="str">
        <f t="shared" ca="1" si="11"/>
        <v>M</v>
      </c>
      <c r="AS5" s="31" t="str">
        <f t="shared" ca="1" si="11"/>
        <v>T</v>
      </c>
      <c r="AT5" s="31" t="str">
        <f t="shared" ca="1" si="11"/>
        <v>W</v>
      </c>
      <c r="AU5" s="31" t="str">
        <f t="shared" ca="1" si="11"/>
        <v>T</v>
      </c>
      <c r="AV5" s="31" t="str">
        <f t="shared" ca="1" si="11"/>
        <v>F</v>
      </c>
      <c r="AW5" s="31" t="str">
        <f t="shared" ca="1" si="11"/>
        <v>S</v>
      </c>
      <c r="AX5" s="31" t="str">
        <f t="shared" ca="1" si="11"/>
        <v>S</v>
      </c>
      <c r="AY5" s="31" t="str">
        <f t="shared" ca="1" si="11"/>
        <v>M</v>
      </c>
      <c r="AZ5" s="31" t="str">
        <f t="shared" ca="1" si="11"/>
        <v>T</v>
      </c>
      <c r="BA5" s="31" t="str">
        <f t="shared" ca="1" si="11"/>
        <v>W</v>
      </c>
      <c r="BB5" s="31" t="str">
        <f t="shared" ca="1" si="11"/>
        <v>T</v>
      </c>
      <c r="BC5" s="31" t="str">
        <f t="shared" ca="1" si="11"/>
        <v>F</v>
      </c>
      <c r="BD5" s="31" t="str">
        <f t="shared" ca="1" si="11"/>
        <v>S</v>
      </c>
      <c r="BE5" s="31" t="str">
        <f t="shared" ca="1" si="11"/>
        <v>S</v>
      </c>
      <c r="BF5" s="31" t="str">
        <f t="shared" ca="1" si="11"/>
        <v>M</v>
      </c>
      <c r="BG5" s="31" t="str">
        <f t="shared" ca="1" si="11"/>
        <v>T</v>
      </c>
      <c r="BH5" s="31" t="str">
        <f t="shared" ca="1" si="11"/>
        <v>W</v>
      </c>
      <c r="BI5" s="31" t="str">
        <f t="shared" ca="1" si="11"/>
        <v>T</v>
      </c>
      <c r="BJ5" s="31" t="str">
        <f t="shared" ca="1" si="11"/>
        <v>F</v>
      </c>
      <c r="BK5" s="31" t="str">
        <f t="shared" ca="1" si="11"/>
        <v>S</v>
      </c>
      <c r="BL5" s="32" t="str">
        <f t="shared" ca="1" si="11"/>
        <v>S</v>
      </c>
    </row>
    <row r="6" spans="1:64" s="24" customFormat="1" ht="30" hidden="1" customHeight="1" thickBot="1">
      <c r="A6" s="13" t="s">
        <v>8</v>
      </c>
      <c r="B6" s="33"/>
      <c r="C6" s="34"/>
      <c r="D6" s="33"/>
      <c r="E6" s="33"/>
      <c r="F6" s="33"/>
      <c r="H6" s="24" t="str">
        <f ca="1">IF(OR(ISBLANK(task_start),ISBLANK(task_end)),"",task_end-task_start+1)</f>
        <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s="42" customFormat="1" ht="30" customHeight="1" thickBot="1">
      <c r="A7" s="14"/>
      <c r="B7" s="36" t="s">
        <v>9</v>
      </c>
      <c r="C7" s="37"/>
      <c r="D7" s="38"/>
      <c r="E7" s="39"/>
      <c r="F7" s="40"/>
      <c r="G7" s="17"/>
      <c r="H7" s="5" t="str">
        <f t="shared" ref="H7:H32" ca="1" si="12">IF(OR(ISBLANK(task_start),ISBLANK(task_end)),"",task_end-task_start+1)</f>
        <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row>
    <row r="8" spans="1:64" s="42" customFormat="1" ht="30" customHeight="1" thickBot="1">
      <c r="A8" s="14"/>
      <c r="B8" s="43" t="s">
        <v>10</v>
      </c>
      <c r="C8" s="44" t="s">
        <v>11</v>
      </c>
      <c r="D8" s="45">
        <v>0.5</v>
      </c>
      <c r="E8" s="46">
        <f ca="1">Project_Start</f>
        <v>45485</v>
      </c>
      <c r="F8" s="46">
        <f ca="1">E8+3</f>
        <v>45488</v>
      </c>
      <c r="G8" s="17"/>
      <c r="H8" s="5">
        <f t="shared" ca="1" si="12"/>
        <v>4</v>
      </c>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row>
    <row r="9" spans="1:64" s="42" customFormat="1" ht="30" customHeight="1" thickBot="1">
      <c r="A9" s="14"/>
      <c r="B9" s="48" t="s">
        <v>12</v>
      </c>
      <c r="C9" s="49" t="s">
        <v>13</v>
      </c>
      <c r="D9" s="50">
        <v>0.6</v>
      </c>
      <c r="E9" s="51">
        <f ca="1">F8</f>
        <v>45488</v>
      </c>
      <c r="F9" s="51">
        <f ca="1">E9+2</f>
        <v>45490</v>
      </c>
      <c r="G9" s="17"/>
      <c r="H9" s="5">
        <f t="shared" ca="1" si="12"/>
        <v>3</v>
      </c>
      <c r="I9" s="47"/>
      <c r="J9" s="47"/>
      <c r="K9" s="47"/>
      <c r="L9" s="47"/>
      <c r="M9" s="47"/>
      <c r="N9" s="47"/>
      <c r="O9" s="47"/>
      <c r="P9" s="47"/>
      <c r="Q9" s="47"/>
      <c r="R9" s="47"/>
      <c r="S9" s="47"/>
      <c r="T9" s="47"/>
      <c r="U9" s="52"/>
      <c r="V9" s="52"/>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row>
    <row r="10" spans="1:64" s="42" customFormat="1" ht="30" customHeight="1" thickBot="1">
      <c r="A10" s="13"/>
      <c r="B10" s="48" t="s">
        <v>14</v>
      </c>
      <c r="C10" s="49" t="s">
        <v>15</v>
      </c>
      <c r="D10" s="50">
        <v>0.5</v>
      </c>
      <c r="E10" s="51">
        <f ca="1">F9</f>
        <v>45490</v>
      </c>
      <c r="F10" s="51">
        <f ca="1">E10+4</f>
        <v>45494</v>
      </c>
      <c r="G10" s="17"/>
      <c r="H10" s="5">
        <f t="shared" ca="1" si="12"/>
        <v>5</v>
      </c>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64" s="42" customFormat="1" ht="30" customHeight="1" thickBot="1">
      <c r="A11" s="13"/>
      <c r="B11" s="48" t="s">
        <v>16</v>
      </c>
      <c r="C11" s="49" t="s">
        <v>17</v>
      </c>
      <c r="D11" s="50">
        <v>0.25</v>
      </c>
      <c r="E11" s="51">
        <f ca="1">F10</f>
        <v>45494</v>
      </c>
      <c r="F11" s="51">
        <f ca="1">E11+5</f>
        <v>45499</v>
      </c>
      <c r="G11" s="17"/>
      <c r="H11" s="5">
        <f t="shared" ca="1" si="12"/>
        <v>6</v>
      </c>
      <c r="I11" s="47"/>
      <c r="J11" s="47"/>
      <c r="K11" s="47"/>
      <c r="L11" s="47"/>
      <c r="M11" s="47"/>
      <c r="N11" s="47"/>
      <c r="O11" s="47"/>
      <c r="P11" s="47"/>
      <c r="Q11" s="47"/>
      <c r="R11" s="47"/>
      <c r="S11" s="47"/>
      <c r="T11" s="47"/>
      <c r="U11" s="47"/>
      <c r="V11" s="47"/>
      <c r="W11" s="47"/>
      <c r="X11" s="47"/>
      <c r="Y11" s="52"/>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64" s="42" customFormat="1" ht="30" customHeight="1" thickBot="1">
      <c r="A12" s="13"/>
      <c r="B12" s="48" t="s">
        <v>18</v>
      </c>
      <c r="C12" s="49" t="s">
        <v>19</v>
      </c>
      <c r="D12" s="50">
        <v>0.25</v>
      </c>
      <c r="E12" s="51">
        <f ca="1">E9+1</f>
        <v>45489</v>
      </c>
      <c r="F12" s="51">
        <f ca="1">E12+2</f>
        <v>45491</v>
      </c>
      <c r="G12" s="17"/>
      <c r="H12" s="5">
        <f t="shared" ca="1" si="12"/>
        <v>3</v>
      </c>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row>
    <row r="13" spans="1:64" s="42" customFormat="1" ht="30" customHeight="1" thickBot="1">
      <c r="A13" s="14"/>
      <c r="B13" s="53" t="s">
        <v>20</v>
      </c>
      <c r="C13" s="54"/>
      <c r="D13" s="55"/>
      <c r="E13" s="56"/>
      <c r="F13" s="57"/>
      <c r="G13" s="17"/>
      <c r="H13" s="5" t="str">
        <f t="shared" ca="1" si="12"/>
        <v/>
      </c>
    </row>
    <row r="14" spans="1:64" s="42" customFormat="1" ht="30" customHeight="1" thickBot="1">
      <c r="A14" s="14"/>
      <c r="B14" s="58" t="s">
        <v>21</v>
      </c>
      <c r="C14" s="59" t="s">
        <v>11</v>
      </c>
      <c r="D14" s="60">
        <v>0.5</v>
      </c>
      <c r="E14" s="61">
        <f ca="1">E12+1</f>
        <v>45490</v>
      </c>
      <c r="F14" s="61">
        <f ca="1">E14+4</f>
        <v>45494</v>
      </c>
      <c r="G14" s="17"/>
      <c r="H14" s="5">
        <f t="shared" ca="1" si="12"/>
        <v>5</v>
      </c>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row>
    <row r="15" spans="1:64" s="42" customFormat="1" ht="30" customHeight="1" thickBot="1">
      <c r="A15" s="13"/>
      <c r="B15" s="58" t="s">
        <v>22</v>
      </c>
      <c r="C15" s="59" t="s">
        <v>13</v>
      </c>
      <c r="D15" s="60">
        <v>0.5</v>
      </c>
      <c r="E15" s="61">
        <f ca="1">E14+2</f>
        <v>45492</v>
      </c>
      <c r="F15" s="61">
        <f ca="1">E15+5</f>
        <v>45497</v>
      </c>
      <c r="G15" s="17"/>
      <c r="H15" s="5">
        <f t="shared" ca="1" si="12"/>
        <v>6</v>
      </c>
      <c r="I15" s="47"/>
      <c r="J15" s="47"/>
      <c r="K15" s="47"/>
      <c r="L15" s="47"/>
      <c r="M15" s="47"/>
      <c r="N15" s="47"/>
      <c r="O15" s="47"/>
      <c r="P15" s="47"/>
      <c r="Q15" s="47"/>
      <c r="R15" s="47"/>
      <c r="S15" s="47"/>
      <c r="T15" s="47"/>
      <c r="U15" s="52"/>
      <c r="V15" s="52"/>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row>
    <row r="16" spans="1:64" s="42" customFormat="1" ht="30" customHeight="1" thickBot="1">
      <c r="A16" s="13"/>
      <c r="B16" s="58" t="s">
        <v>23</v>
      </c>
      <c r="C16" s="59" t="s">
        <v>15</v>
      </c>
      <c r="D16" s="60"/>
      <c r="E16" s="61">
        <f ca="1">F15</f>
        <v>45497</v>
      </c>
      <c r="F16" s="61">
        <f ca="1">E16+3</f>
        <v>45500</v>
      </c>
      <c r="G16" s="17"/>
      <c r="H16" s="5">
        <f t="shared" ca="1" si="12"/>
        <v>4</v>
      </c>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r="17" spans="1:64" s="42" customFormat="1" ht="30" customHeight="1" thickBot="1">
      <c r="A17" s="13"/>
      <c r="B17" s="58" t="s">
        <v>24</v>
      </c>
      <c r="C17" s="59" t="s">
        <v>17</v>
      </c>
      <c r="D17" s="60"/>
      <c r="E17" s="61">
        <f ca="1">E16</f>
        <v>45497</v>
      </c>
      <c r="F17" s="61">
        <f ca="1">E17+2</f>
        <v>45499</v>
      </c>
      <c r="G17" s="17"/>
      <c r="H17" s="5">
        <f t="shared" ca="1" si="12"/>
        <v>3</v>
      </c>
      <c r="I17" s="47"/>
      <c r="J17" s="47"/>
      <c r="K17" s="47"/>
      <c r="L17" s="47"/>
      <c r="M17" s="47"/>
      <c r="N17" s="47"/>
      <c r="O17" s="47"/>
      <c r="P17" s="47"/>
      <c r="Q17" s="47"/>
      <c r="R17" s="47"/>
      <c r="S17" s="47"/>
      <c r="T17" s="47"/>
      <c r="U17" s="47"/>
      <c r="V17" s="47"/>
      <c r="W17" s="47"/>
      <c r="X17" s="47"/>
      <c r="Y17" s="52"/>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row>
    <row r="18" spans="1:64" s="42" customFormat="1" ht="30" customHeight="1" thickBot="1">
      <c r="A18" s="13"/>
      <c r="B18" s="58" t="s">
        <v>25</v>
      </c>
      <c r="C18" s="59" t="s">
        <v>19</v>
      </c>
      <c r="D18" s="60"/>
      <c r="E18" s="61">
        <f ca="1">E17</f>
        <v>45497</v>
      </c>
      <c r="F18" s="61">
        <f ca="1">E18+3</f>
        <v>45500</v>
      </c>
      <c r="G18" s="17"/>
      <c r="H18" s="5">
        <f t="shared" ca="1" si="12"/>
        <v>4</v>
      </c>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row>
    <row r="19" spans="1:64" s="42" customFormat="1" ht="30" customHeight="1" thickBot="1">
      <c r="A19" s="13"/>
      <c r="B19" s="62" t="s">
        <v>26</v>
      </c>
      <c r="C19" s="63"/>
      <c r="D19" s="64"/>
      <c r="E19" s="65"/>
      <c r="F19" s="66"/>
      <c r="G19" s="17"/>
      <c r="H19" s="5" t="str">
        <f t="shared" ca="1" si="12"/>
        <v/>
      </c>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row>
    <row r="20" spans="1:64" s="42" customFormat="1" ht="30" customHeight="1" thickBot="1">
      <c r="A20" s="13"/>
      <c r="B20" s="68" t="s">
        <v>27</v>
      </c>
      <c r="C20" s="69" t="s">
        <v>11</v>
      </c>
      <c r="D20" s="70">
        <v>0.5</v>
      </c>
      <c r="E20" s="71">
        <f ca="1">E8+15</f>
        <v>45500</v>
      </c>
      <c r="F20" s="71">
        <f ca="1">E20+5</f>
        <v>45505</v>
      </c>
      <c r="G20" s="17"/>
      <c r="H20" s="5">
        <f t="shared" ca="1" si="12"/>
        <v>6</v>
      </c>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row>
    <row r="21" spans="1:64" s="42" customFormat="1" ht="30" customHeight="1" thickBot="1">
      <c r="A21" s="13"/>
      <c r="B21" s="68" t="s">
        <v>28</v>
      </c>
      <c r="C21" s="69" t="s">
        <v>13</v>
      </c>
      <c r="D21" s="70">
        <v>0.6</v>
      </c>
      <c r="E21" s="71">
        <f ca="1">F20+1</f>
        <v>45506</v>
      </c>
      <c r="F21" s="71">
        <f ca="1">E21+4</f>
        <v>45510</v>
      </c>
      <c r="G21" s="17"/>
      <c r="H21" s="5">
        <f t="shared" ca="1" si="12"/>
        <v>5</v>
      </c>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row>
    <row r="22" spans="1:64" s="42" customFormat="1" ht="30" customHeight="1" thickBot="1">
      <c r="A22" s="13"/>
      <c r="B22" s="68" t="s">
        <v>29</v>
      </c>
      <c r="C22" s="69" t="s">
        <v>15</v>
      </c>
      <c r="D22" s="70">
        <v>0.5</v>
      </c>
      <c r="E22" s="71">
        <f ca="1">E21+5</f>
        <v>45511</v>
      </c>
      <c r="F22" s="71">
        <f ca="1">E22+5</f>
        <v>45516</v>
      </c>
      <c r="G22" s="17"/>
      <c r="H22" s="5">
        <f t="shared" ca="1" si="12"/>
        <v>6</v>
      </c>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r="23" spans="1:64" s="42" customFormat="1" ht="30" customHeight="1" thickBot="1">
      <c r="A23" s="13"/>
      <c r="B23" s="68" t="s">
        <v>30</v>
      </c>
      <c r="C23" s="69" t="s">
        <v>17</v>
      </c>
      <c r="D23" s="70">
        <v>0.25</v>
      </c>
      <c r="E23" s="71">
        <f ca="1">F22+1</f>
        <v>45517</v>
      </c>
      <c r="F23" s="71">
        <f ca="1">E23+4</f>
        <v>45521</v>
      </c>
      <c r="G23" s="17"/>
      <c r="H23" s="5">
        <f t="shared" ca="1" si="12"/>
        <v>5</v>
      </c>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64" s="42" customFormat="1" ht="30" customHeight="1" thickBot="1">
      <c r="A24" s="13"/>
      <c r="B24" s="68" t="s">
        <v>31</v>
      </c>
      <c r="C24" s="69" t="s">
        <v>19</v>
      </c>
      <c r="D24" s="70">
        <v>0.25</v>
      </c>
      <c r="E24" s="71">
        <f ca="1">E22</f>
        <v>45511</v>
      </c>
      <c r="F24" s="71">
        <f ca="1">E24+4</f>
        <v>45515</v>
      </c>
      <c r="G24" s="17"/>
      <c r="H24" s="5">
        <f t="shared" ca="1" si="12"/>
        <v>5</v>
      </c>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row>
    <row r="25" spans="1:64" s="42" customFormat="1" ht="30" customHeight="1" thickBot="1">
      <c r="A25" s="13"/>
      <c r="B25" s="72" t="s">
        <v>32</v>
      </c>
      <c r="C25" s="73"/>
      <c r="D25" s="74"/>
      <c r="E25" s="75"/>
      <c r="F25" s="76"/>
      <c r="G25" s="17"/>
      <c r="H25" s="5" t="str">
        <f t="shared" ca="1" si="12"/>
        <v/>
      </c>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row>
    <row r="26" spans="1:64" s="42" customFormat="1" ht="30" customHeight="1" thickBot="1">
      <c r="A26" s="13"/>
      <c r="B26" s="78" t="s">
        <v>33</v>
      </c>
      <c r="C26" s="79" t="s">
        <v>11</v>
      </c>
      <c r="D26" s="80">
        <v>0.25</v>
      </c>
      <c r="E26" s="81">
        <f ca="1">E20+2</f>
        <v>45502</v>
      </c>
      <c r="F26" s="81">
        <f ca="1">E26+3</f>
        <v>45505</v>
      </c>
      <c r="G26" s="17"/>
      <c r="H26" s="5">
        <f t="shared" ca="1" si="12"/>
        <v>4</v>
      </c>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row>
    <row r="27" spans="1:64" s="42" customFormat="1" ht="30" customHeight="1" thickBot="1">
      <c r="A27" s="13"/>
      <c r="B27" s="78" t="s">
        <v>34</v>
      </c>
      <c r="C27" s="79" t="s">
        <v>13</v>
      </c>
      <c r="D27" s="80">
        <v>0.25</v>
      </c>
      <c r="E27" s="81">
        <f ca="1">F26</f>
        <v>45505</v>
      </c>
      <c r="F27" s="81">
        <f ca="1">E27+4</f>
        <v>45509</v>
      </c>
      <c r="G27" s="17"/>
      <c r="H27" s="5">
        <f t="shared" ca="1" si="12"/>
        <v>5</v>
      </c>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row>
    <row r="28" spans="1:64" s="42" customFormat="1" ht="30" customHeight="1" thickBot="1">
      <c r="A28" s="13"/>
      <c r="B28" s="78" t="s">
        <v>35</v>
      </c>
      <c r="C28" s="79" t="s">
        <v>15</v>
      </c>
      <c r="D28" s="80">
        <v>0.5</v>
      </c>
      <c r="E28" s="81">
        <f ca="1">F27+1</f>
        <v>45510</v>
      </c>
      <c r="F28" s="81">
        <f ca="1">E28+3</f>
        <v>45513</v>
      </c>
      <c r="G28" s="17"/>
      <c r="H28" s="5">
        <f t="shared" ca="1" si="12"/>
        <v>4</v>
      </c>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64" s="42" customFormat="1" ht="30" customHeight="1" thickBot="1">
      <c r="A29" s="13"/>
      <c r="B29" s="78" t="s">
        <v>36</v>
      </c>
      <c r="C29" s="79" t="s">
        <v>17</v>
      </c>
      <c r="D29" s="80">
        <v>0.6</v>
      </c>
      <c r="E29" s="81">
        <f ca="1">E26+5</f>
        <v>45507</v>
      </c>
      <c r="F29" s="81">
        <f ca="1">E29+3</f>
        <v>45510</v>
      </c>
      <c r="G29" s="17"/>
      <c r="H29" s="5">
        <f t="shared" ca="1" si="12"/>
        <v>4</v>
      </c>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row>
    <row r="30" spans="1:64" s="42" customFormat="1" ht="30" customHeight="1" thickBot="1">
      <c r="A30" s="13"/>
      <c r="B30" s="78" t="s">
        <v>37</v>
      </c>
      <c r="C30" s="79" t="s">
        <v>19</v>
      </c>
      <c r="D30" s="80">
        <v>0.5</v>
      </c>
      <c r="E30" s="81">
        <f ca="1">E26+7</f>
        <v>45509</v>
      </c>
      <c r="F30" s="81">
        <f ca="1">E30+5</f>
        <v>45514</v>
      </c>
      <c r="G30" s="17"/>
      <c r="H30" s="5">
        <f t="shared" ca="1" si="12"/>
        <v>6</v>
      </c>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row>
    <row r="31" spans="1:64" s="42" customFormat="1" ht="30" customHeight="1" thickBot="1">
      <c r="A31" s="13"/>
      <c r="B31" s="82"/>
      <c r="C31" s="83"/>
      <c r="D31" s="84"/>
      <c r="E31" s="85"/>
      <c r="F31" s="85"/>
      <c r="G31" s="17"/>
      <c r="H31" s="5" t="str">
        <f t="shared" ca="1" si="12"/>
        <v/>
      </c>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64" s="42" customFormat="1" ht="30" customHeight="1" thickBot="1">
      <c r="A32" s="14"/>
      <c r="B32" s="86" t="s">
        <v>38</v>
      </c>
      <c r="C32" s="87"/>
      <c r="D32" s="88"/>
      <c r="E32" s="89"/>
      <c r="F32" s="90"/>
      <c r="G32" s="17"/>
      <c r="H32" s="6" t="str">
        <f t="shared" ca="1" si="12"/>
        <v/>
      </c>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row>
    <row r="33" spans="3:7" ht="30" customHeight="1">
      <c r="G33" s="3"/>
    </row>
    <row r="34" spans="3:7" ht="30" customHeight="1">
      <c r="C34" s="16"/>
      <c r="F34" s="15"/>
    </row>
    <row r="35" spans="3:7" ht="30" customHeight="1">
      <c r="C35" s="4"/>
    </row>
  </sheetData>
  <mergeCells count="18">
    <mergeCell ref="A4:A5"/>
    <mergeCell ref="B4:B5"/>
    <mergeCell ref="C4:C5"/>
    <mergeCell ref="D4:D5"/>
    <mergeCell ref="E4:E5"/>
    <mergeCell ref="F4:F5"/>
    <mergeCell ref="Q2:Z2"/>
    <mergeCell ref="Q1:Z1"/>
    <mergeCell ref="I1:O1"/>
    <mergeCell ref="I2:O2"/>
    <mergeCell ref="BF3:BL3"/>
    <mergeCell ref="I3:O3"/>
    <mergeCell ref="P3:V3"/>
    <mergeCell ref="W3:AC3"/>
    <mergeCell ref="AD3:AJ3"/>
    <mergeCell ref="AK3:AQ3"/>
    <mergeCell ref="AR3:AX3"/>
    <mergeCell ref="AY3:BE3"/>
  </mergeCells>
  <conditionalFormatting sqref="D6:D32">
    <cfRule type="dataBar" priority="23">
      <dataBar>
        <cfvo type="num" val="0"/>
        <cfvo type="num" val="1"/>
        <color theme="0"/>
      </dataBar>
      <extLst>
        <ext xmlns:x14="http://schemas.microsoft.com/office/spreadsheetml/2009/9/main" uri="{B025F937-C7B1-47D3-B67F-A62EFF666E3E}">
          <x14:id>{B0389232-4C98-4A03-AD0E-39F63BAD1F53}</x14:id>
        </ext>
      </extLst>
    </cfRule>
  </conditionalFormatting>
  <conditionalFormatting sqref="I3:BL30">
    <cfRule type="expression" dxfId="8" priority="1">
      <formula>AND(TODAY()&gt;=I$4, TODAY()&lt;J$4)</formula>
    </cfRule>
  </conditionalFormatting>
  <conditionalFormatting sqref="I8:BL12">
    <cfRule type="expression" dxfId="7" priority="6">
      <formula>AND(task_start&lt;=I$4,ROUNDDOWN((task_end-task_start+1)*task_progress,0)+task_start-1&gt;=I$4)</formula>
    </cfRule>
    <cfRule type="expression" dxfId="6" priority="7" stopIfTrue="1">
      <formula>AND(task_end&gt;=I$4,task_start&lt;J$4)</formula>
    </cfRule>
  </conditionalFormatting>
  <conditionalFormatting sqref="I14:BL18">
    <cfRule type="expression" dxfId="5" priority="4">
      <formula>AND(task_start&lt;=I$4,ROUNDDOWN((task_end-task_start+1)*task_progress,0)+task_start-1&gt;=I$4)</formula>
    </cfRule>
    <cfRule type="expression" dxfId="4" priority="5" stopIfTrue="1">
      <formula>AND(task_end&gt;=I$4,task_start&lt;J$4)</formula>
    </cfRule>
  </conditionalFormatting>
  <conditionalFormatting sqref="I20:BL24">
    <cfRule type="expression" dxfId="3" priority="2">
      <formula>AND(task_start&lt;=I$4,ROUNDDOWN((task_end-task_start+1)*task_progress,0)+task_start-1&gt;=I$4)</formula>
    </cfRule>
    <cfRule type="expression" dxfId="2" priority="3" stopIfTrue="1">
      <formula>AND(task_end&gt;=I$4,task_start&lt;J$4)</formula>
    </cfRule>
  </conditionalFormatting>
  <conditionalFormatting sqref="I26:BL30">
    <cfRule type="expression" dxfId="1" priority="36">
      <formula>AND(task_start&lt;=I$4,ROUNDDOWN((task_end-task_start+1)*task_progress,0)+task_start-1&gt;=I$4)</formula>
    </cfRule>
    <cfRule type="expression" dxfId="0" priority="37" stopIfTrue="1">
      <formula>AND(task_end&gt;=I$4,task_start&lt;J$4)</formula>
    </cfRule>
  </conditionalFormatting>
  <dataValidations count="12">
    <dataValidation type="whole" operator="greaterThanOrEqual" allowBlank="1" showInputMessage="1" promptTitle="Display Week" prompt="Changing this number will scroll the Gantt Chart view." sqref="Q2" xr:uid="{00000000-0002-0000-0000-000000000000}">
      <formula1>1</formula1>
    </dataValidation>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1" xr:uid="{D005F8F4-EA16-4627-8A05-1997BE425B88}"/>
    <dataValidation allowBlank="1" showInputMessage="1" showErrorMessage="1" prompt="Enter Company name in cel B2." sqref="A2" xr:uid="{75F274B0-5B30-4CC0-A53C-C012C0845179}"/>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3" xr:uid="{43382715-6BC7-4B19-A31B-4B13A11ED166}"/>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4:A5" xr:uid="{7A3789A6-A3FB-43B6-A4F7-8C0AC564F67E}"/>
    <dataValidation allowBlank="1" showInputMessage="1" showErrorMessage="1" prompt="Cell B8 contains the Phase 1 sample title. Enter a new title in cell B8._x000a_To delete the phase and work only from tasks, simply delete this row." sqref="A7" xr:uid="{CEC78982-AFA8-419E-B0A2-676B709E5100}"/>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8" xr:uid="{D870A2F6-6B07-4F5A-A81D-4BCCFADF8796}"/>
    <dataValidation allowBlank="1" showInputMessage="1" showErrorMessage="1" prompt="Rows 10 through 13 repeat the pattern from row 9. _x000a__x000a_Repeat the instructions from cell A9 for all task rows in this worksheet. _x000a__x000a_Continue entering tasks in cells A10 through A13 or go to cell A14 to learn more." sqref="A9" xr:uid="{872449A7-C3CC-45B6-BA90-B1AAD66BA0E5}"/>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A13" xr:uid="{4F48FC41-E335-47F1-87AA-3333A52AD81C}"/>
    <dataValidation allowBlank="1" showInputMessage="1" showErrorMessage="1" prompt="Phase 3's sample block starts in cell B20." sqref="A19" xr:uid="{956902D1-D3B5-416D-BB69-9362D193BC0A}"/>
    <dataValidation allowBlank="1" showInputMessage="1" showErrorMessage="1" prompt="Phase 4's sample block starts in cell B26." sqref="A25" xr:uid="{DE54E5DE-526D-4D71-8D03-E99B4AB2FEE5}"/>
    <dataValidation allowBlank="1" showInputMessage="1" showErrorMessage="1" prompt="This row marks the end of the Project Schedule. DO NOT enter anything in this row. _x000a_Insert new rows ABOVE this one to continue building out your Project Schedule." sqref="A32" xr:uid="{79B9237E-4DD3-4E0F-8ED6-E0B695A99D96}"/>
  </dataValidations>
  <printOptions horizontalCentered="1"/>
  <pageMargins left="0.35" right="0.35" top="0.35" bottom="0.5" header="0.3" footer="0.3"/>
  <pageSetup scale="57" fitToHeight="0" orientation="landscape" r:id="rId1"/>
  <headerFooter differentFirst="1" scaleWithDoc="0">
    <oddFooter>Page &amp;P of &amp;N</oddFooter>
  </headerFooter>
  <ignoredErrors>
    <ignoredError sqref="F17 F21:F22 E22 F27"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D6:D32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showGridLines="0" zoomScaleNormal="100" workbookViewId="0"/>
  </sheetViews>
  <sheetFormatPr defaultColWidth="9" defaultRowHeight="13.15"/>
  <cols>
    <col min="1" max="1" width="87" style="7" customWidth="1"/>
    <col min="2" max="16384" width="9" style="1"/>
  </cols>
  <sheetData>
    <row r="1" spans="1:2" ht="46.5" customHeight="1"/>
    <row r="2" spans="1:2" s="9" customFormat="1" ht="15.6">
      <c r="A2" s="93" t="s">
        <v>39</v>
      </c>
      <c r="B2" s="8"/>
    </row>
    <row r="3" spans="1:2" s="11" customFormat="1" ht="27" customHeight="1">
      <c r="A3" s="94"/>
      <c r="B3" s="12"/>
    </row>
    <row r="4" spans="1:2" s="10" customFormat="1" ht="30">
      <c r="A4" s="95" t="s">
        <v>40</v>
      </c>
    </row>
    <row r="5" spans="1:2" ht="74.25" customHeight="1">
      <c r="A5" s="96" t="s">
        <v>41</v>
      </c>
    </row>
    <row r="6" spans="1:2" ht="26.25" customHeight="1">
      <c r="A6" s="95" t="s">
        <v>42</v>
      </c>
    </row>
    <row r="7" spans="1:2" s="7" customFormat="1" ht="205.15" customHeight="1">
      <c r="A7" s="97" t="s">
        <v>43</v>
      </c>
    </row>
    <row r="8" spans="1:2" s="10" customFormat="1" ht="30">
      <c r="A8" s="95" t="s">
        <v>44</v>
      </c>
    </row>
    <row r="9" spans="1:2" ht="41.45">
      <c r="A9" s="96" t="s">
        <v>45</v>
      </c>
    </row>
    <row r="10" spans="1:2" s="7" customFormat="1" ht="28.15" customHeight="1">
      <c r="A10" s="98" t="s">
        <v>46</v>
      </c>
    </row>
    <row r="11" spans="1:2" s="10" customFormat="1" ht="30">
      <c r="A11" s="95" t="s">
        <v>47</v>
      </c>
    </row>
    <row r="12" spans="1:2" ht="27.6">
      <c r="A12" s="96" t="s">
        <v>48</v>
      </c>
    </row>
    <row r="13" spans="1:2" s="7" customFormat="1" ht="28.15" customHeight="1">
      <c r="A13" s="98" t="s">
        <v>49</v>
      </c>
    </row>
    <row r="14" spans="1:2" s="10" customFormat="1" ht="30">
      <c r="A14" s="95" t="s">
        <v>50</v>
      </c>
    </row>
    <row r="15" spans="1:2" ht="75" customHeight="1">
      <c r="A15" s="96" t="s">
        <v>51</v>
      </c>
    </row>
    <row r="16" spans="1:2" ht="69">
      <c r="A16" s="96" t="s">
        <v>52</v>
      </c>
    </row>
    <row r="17" spans="1:1">
      <c r="A17" s="99"/>
    </row>
    <row r="18" spans="1:1">
      <c r="A18" s="99"/>
    </row>
    <row r="19" spans="1:1">
      <c r="A19" s="99"/>
    </row>
    <row r="20" spans="1:1">
      <c r="A20" s="99"/>
    </row>
    <row r="21" spans="1:1">
      <c r="A21" s="99"/>
    </row>
    <row r="22" spans="1:1">
      <c r="A22" s="99"/>
    </row>
    <row r="23" spans="1:1">
      <c r="A23" s="99"/>
    </row>
    <row r="24" spans="1:1">
      <c r="A24" s="99"/>
    </row>
  </sheetData>
  <hyperlinks>
    <hyperlink ref="A13" r:id="rId1" xr:uid="{00000000-0004-0000-0100-000000000000}"/>
    <hyperlink ref="A10" r:id="rId2" xr:uid="{00000000-0004-0000-0100-000001000000}"/>
    <hyperlink ref="A2" r:id="rId3" xr:uid="{00000000-0004-0000-0100-000003000000}"/>
  </hyperlinks>
  <pageMargins left="0.5" right="0.5" top="0.5" bottom="0.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45281-08F3-4104-84BD-39F3D8CFB195}"/>
</file>

<file path=customXml/itemProps2.xml><?xml version="1.0" encoding="utf-8"?>
<ds:datastoreItem xmlns:ds="http://schemas.openxmlformats.org/officeDocument/2006/customXml" ds:itemID="{A82239A0-E68C-493F-BEE6-C77FEA397FD6}"/>
</file>

<file path=customXml/itemProps3.xml><?xml version="1.0" encoding="utf-8"?>
<ds:datastoreItem xmlns:ds="http://schemas.openxmlformats.org/officeDocument/2006/customXml" ds:itemID="{A09426A3-87E9-4865-8A6C-3456B026AE03}"/>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Ozge</dc:creator>
  <cp:keywords/>
  <dc:description/>
  <cp:lastModifiedBy/>
  <cp:revision/>
  <dcterms:created xsi:type="dcterms:W3CDTF">2022-03-11T22:41:12Z</dcterms:created>
  <dcterms:modified xsi:type="dcterms:W3CDTF">2024-07-12T07:17:11Z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